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_xlnm.Print_Area" localSheetId="1">'OTCHET'!$A:$L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<sst xmlns="http://schemas.openxmlformats.org/spreadsheetml/2006/main" count="2590" uniqueCount="1844">
  <si>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</si>
  <si>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</si>
  <si>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</si>
  <si>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</si>
  <si>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</si>
  <si>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</si>
  <si>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</si>
  <si>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</si>
  <si>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</si>
  <si>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</si>
  <si>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</si>
  <si>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</si>
  <si>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</si>
  <si>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</si>
  <si>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</si>
  <si>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</si>
  <si>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</si>
  <si>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</si>
  <si>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</si>
  <si>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</si>
  <si>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</si>
  <si>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</si>
  <si>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</si>
  <si>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</si>
  <si>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</si>
  <si>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</si>
  <si>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</si>
  <si>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</si>
  <si>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</si>
  <si>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</si>
  <si>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</si>
  <si>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</si>
  <si>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</si>
  <si>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</si>
  <si>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</si>
  <si>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</si>
  <si>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</si>
  <si>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</si>
  <si>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</si>
  <si>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</si>
  <si>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</si>
  <si>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</si>
  <si>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</si>
  <si>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</si>
  <si>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</si>
  <si>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</si>
  <si>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</si>
  <si>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</si>
  <si>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</si>
  <si>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</si>
  <si>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</si>
  <si>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</si>
  <si>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</si>
  <si>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</si>
  <si>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</si>
  <si>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</si>
  <si>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</si>
  <si>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</si>
  <si>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</si>
  <si>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</si>
  <si>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</si>
  <si>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</si>
  <si>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</si>
  <si>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</si>
  <si>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</si>
  <si>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</si>
  <si>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</si>
  <si>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</si>
  <si>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</si>
  <si>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</si>
  <si>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</si>
  <si>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</si>
  <si>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</si>
  <si>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</si>
  <si>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</si>
  <si>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</si>
  <si>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</si>
  <si>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</si>
  <si>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</si>
  <si>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</si>
  <si>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</si>
  <si>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</si>
  <si>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</si>
  <si>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</si>
  <si>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</si>
  <si>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</si>
  <si>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</si>
  <si>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</si>
  <si>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</si>
  <si>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</si>
  <si>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</si>
  <si>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</si>
  <si>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</si>
  <si>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</si>
  <si>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</si>
  <si>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</si>
  <si>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</si>
  <si>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</si>
  <si>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</si>
  <si>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</si>
  <si>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</si>
  <si>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</si>
  <si>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</si>
  <si>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</si>
  <si>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</si>
  <si>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</si>
  <si>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</si>
  <si>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</si>
  <si>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</si>
  <si>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</si>
  <si>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</si>
  <si>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</si>
  <si>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</si>
  <si>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</si>
  <si>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</si>
  <si>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</si>
  <si>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</si>
  <si>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</si>
  <si>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</si>
  <si>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</si>
  <si>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</si>
  <si>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</si>
  <si>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</si>
  <si>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</si>
  <si>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</si>
  <si>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</si>
  <si>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</si>
  <si>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</si>
  <si>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</si>
  <si>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</si>
  <si>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</si>
  <si>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</si>
  <si>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</si>
  <si>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</si>
  <si>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</si>
  <si>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</si>
  <si>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</si>
  <si>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</si>
  <si>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</si>
  <si>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</si>
  <si>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</si>
  <si>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</si>
  <si>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</si>
  <si>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</si>
  <si>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</si>
  <si>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</si>
  <si>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</si>
  <si>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</si>
  <si>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</si>
  <si>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</si>
  <si>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</si>
  <si>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</si>
  <si>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</si>
  <si>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</si>
  <si>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</si>
  <si>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</si>
  <si>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</si>
  <si>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</si>
  <si>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</si>
  <si>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</si>
  <si>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</si>
  <si>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</si>
  <si>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</si>
  <si>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</si>
  <si>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</si>
  <si>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</si>
  <si>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</si>
  <si>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</si>
  <si>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</si>
  <si>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</si>
  <si>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</si>
  <si>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</si>
  <si>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</si>
  <si>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</si>
  <si>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</si>
  <si>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</si>
  <si>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</si>
  <si>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</si>
  <si>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</si>
  <si>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</si>
  <si>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</si>
  <si>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</si>
  <si>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</si>
  <si>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</si>
  <si>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</si>
  <si>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</si>
  <si>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</si>
  <si>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</si>
  <si>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</si>
  <si>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</si>
  <si>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</si>
  <si>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</si>
  <si>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</si>
  <si>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</si>
  <si>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</si>
  <si>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</si>
  <si>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</si>
  <si>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</si>
  <si>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</si>
  <si>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</si>
  <si>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</si>
  <si>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</si>
  <si>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</si>
  <si>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</si>
  <si>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</si>
  <si>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</si>
  <si>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</si>
  <si>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</si>
  <si>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</si>
  <si>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</si>
  <si>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</si>
  <si>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</si>
  <si>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</si>
  <si>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</si>
  <si>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</si>
  <si>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</si>
  <si>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</si>
  <si>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</si>
  <si>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</si>
  <si>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</si>
  <si>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</si>
  <si>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</si>
  <si>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</si>
  <si>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</si>
  <si>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</si>
  <si>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</si>
  <si>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</si>
  <si>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</si>
  <si>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</si>
  <si>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</si>
  <si>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</si>
  <si>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</si>
  <si>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</si>
  <si>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</si>
  <si>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</si>
  <si>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</si>
  <si>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</si>
  <si>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</si>
  <si>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</si>
  <si>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</si>
  <si>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</si>
  <si>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</si>
  <si>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</si>
  <si>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</si>
  <si>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</si>
  <si>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</si>
  <si>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</si>
  <si>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</si>
  <si>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</si>
  <si>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</si>
  <si>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</si>
  <si>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</si>
  <si>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</si>
  <si>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</si>
  <si>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</si>
  <si>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</si>
  <si>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</si>
  <si>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</si>
  <si>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</si>
  <si>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</si>
  <si>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</si>
  <si>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</si>
  <si>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</si>
  <si>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</si>
  <si>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</si>
  <si>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</si>
  <si>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</si>
  <si>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</si>
  <si>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</si>
  <si>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</si>
  <si>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</si>
  <si>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</si>
  <si>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</si>
  <si>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</si>
  <si>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</si>
  <si>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</si>
  <si>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</si>
  <si>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</si>
  <si>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</si>
  <si>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</si>
  <si>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</si>
  <si>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</si>
  <si>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</si>
  <si>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</si>
  <si>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</si>
  <si>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</si>
  <si>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</si>
  <si>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</si>
  <si>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</si>
  <si>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</si>
  <si>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</si>
  <si>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</si>
  <si>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</si>
  <si>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</si>
  <si>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</si>
  <si>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</si>
  <si>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</si>
  <si>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</si>
  <si>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</si>
  <si>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</si>
  <si>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</si>
  <si>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</si>
  <si>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</si>
  <si>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</si>
  <si>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</si>
  <si>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</si>
  <si>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</si>
  <si>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</si>
  <si>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</si>
  <si>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</si>
  <si>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</si>
  <si>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</si>
  <si>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</si>
  <si>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</si>
  <si>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</si>
  <si>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</si>
  <si>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</si>
  <si>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</si>
  <si>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</si>
  <si>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</si>
  <si>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</si>
  <si>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</si>
  <si>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</si>
  <si>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</si>
  <si>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</si>
  <si>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</si>
  <si>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</si>
  <si>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</si>
  <si>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</si>
  <si>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</si>
  <si>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</si>
  <si>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</si>
  <si>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</si>
  <si>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</si>
  <si>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</si>
  <si>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</si>
  <si>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</si>
  <si>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</si>
  <si>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</si>
  <si>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</si>
  <si>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</si>
  <si>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</si>
  <si>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</si>
  <si>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</si>
  <si>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</si>
  <si>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</si>
  <si>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</si>
  <si>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</si>
  <si>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</si>
  <si>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</si>
  <si>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</si>
  <si>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</si>
  <si>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</si>
  <si>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</si>
  <si>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</si>
  <si>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</si>
  <si>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</si>
  <si>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</si>
  <si>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</si>
  <si>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</si>
  <si>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</si>
  <si>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</si>
  <si>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</si>
  <si>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</si>
  <si>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</si>
  <si>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</si>
  <si>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</si>
  <si>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</si>
  <si>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</si>
  <si>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</si>
  <si>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</si>
  <si>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</si>
  <si>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</si>
  <si>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</si>
  <si>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</si>
  <si>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</si>
  <si>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</si>
  <si>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</si>
  <si>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</si>
  <si>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</si>
  <si>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</si>
  <si>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</si>
  <si>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</si>
  <si>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</si>
  <si>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</si>
  <si>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</si>
  <si>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</si>
  <si>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</si>
  <si>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</si>
  <si>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</si>
  <si>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</si>
  <si>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</si>
  <si>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</si>
  <si>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</si>
  <si>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</si>
  <si>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</si>
  <si>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</si>
  <si>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</si>
  <si>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</si>
  <si>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</si>
  <si>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</si>
  <si>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</si>
  <si>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</si>
  <si>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</si>
  <si>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</si>
  <si>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</si>
  <si>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</si>
  <si>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</si>
  <si>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</si>
  <si>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</si>
  <si>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</si>
  <si>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</si>
  <si>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</si>
  <si>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</si>
  <si>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</si>
  <si>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</si>
  <si>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</si>
  <si>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</si>
  <si>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</si>
  <si>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</si>
  <si>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</si>
  <si>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</si>
  <si>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</si>
  <si>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</si>
  <si>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</si>
  <si>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</si>
  <si>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</si>
  <si>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</si>
  <si>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</si>
  <si>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</si>
  <si>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</si>
  <si>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</si>
  <si>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</si>
  <si>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</si>
  <si>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</si>
  <si>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</si>
  <si>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</si>
  <si>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</si>
  <si>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</si>
  <si>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</si>
  <si>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</si>
  <si>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</si>
  <si>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</si>
  <si>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</si>
  <si>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</si>
  <si>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</si>
  <si>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</si>
  <si>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</si>
  <si>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</si>
  <si>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</si>
  <si>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</si>
  <si>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</si>
  <si>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</si>
  <si>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</si>
  <si>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</si>
  <si>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</si>
  <si>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</si>
  <si>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</si>
  <si>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</si>
  <si>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</si>
  <si>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</si>
  <si>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</si>
  <si>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</si>
  <si>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</si>
  <si>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</si>
  <si>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</si>
  <si>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</si>
  <si>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</si>
  <si>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</si>
  <si>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</si>
  <si>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</si>
  <si>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</si>
  <si>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</si>
  <si>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</si>
  <si>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</si>
  <si>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</si>
  <si>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</si>
  <si>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</si>
  <si>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</si>
  <si>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</si>
  <si>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</si>
  <si>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</si>
  <si>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</si>
  <si>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</si>
  <si>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</si>
  <si>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</si>
  <si>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</si>
  <si>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</si>
  <si>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</si>
  <si>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</si>
  <si>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</si>
  <si>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</si>
  <si>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</si>
  <si>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</si>
  <si>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</si>
  <si>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</si>
  <si>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</si>
  <si>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</si>
  <si>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</si>
  <si>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</si>
  <si>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</si>
  <si>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</si>
  <si>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</si>
  <si>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</si>
  <si>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</si>
  <si>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</si>
  <si>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</si>
  <si>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</si>
  <si>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</si>
  <si>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</si>
  <si>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</si>
  <si>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</si>
  <si>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</si>
  <si>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</si>
  <si>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</si>
  <si>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</si>
  <si>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</si>
  <si>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</si>
  <si>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</si>
  <si>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</si>
  <si>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</si>
  <si>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</si>
  <si>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</si>
  <si>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</si>
  <si>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</si>
  <si>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</si>
  <si>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</si>
  <si>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</si>
  <si>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</si>
  <si>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</si>
  <si>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</si>
  <si>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</si>
  <si>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</si>
  <si>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</si>
  <si>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</si>
  <si>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</si>
  <si>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</si>
  <si>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</si>
  <si>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</si>
  <si>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</si>
  <si>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</si>
  <si>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</si>
  <si>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</si>
  <si>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</si>
  <si>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</si>
  <si>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</si>
  <si>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</si>
  <si>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</si>
  <si>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</si>
  <si>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</si>
  <si>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</si>
  <si>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</si>
  <si>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</si>
  <si>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</si>
  <si>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</si>
  <si>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</si>
  <si>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</si>
  <si>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</si>
  <si>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</si>
  <si>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</si>
  <si>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</si>
  <si>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</si>
  <si>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</si>
  <si>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</si>
  <si>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</si>
  <si>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</si>
  <si>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</si>
  <si>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</si>
  <si>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</si>
  <si>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</si>
  <si>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</si>
  <si>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</si>
  <si>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</si>
  <si>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</si>
  <si>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</si>
  <si>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</si>
  <si>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</si>
  <si>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</si>
  <si>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</si>
  <si>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</si>
  <si>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</si>
  <si>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</si>
  <si>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</si>
  <si>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</si>
  <si>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</si>
  <si>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</si>
  <si>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</si>
  <si>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</si>
  <si>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</si>
  <si>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</si>
  <si>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</si>
  <si>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</si>
  <si>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</si>
  <si>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</si>
  <si>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</si>
  <si>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</si>
  <si>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</si>
  <si>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</si>
  <si>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</si>
  <si>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</si>
  <si>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</si>
  <si>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</si>
  <si>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</si>
  <si>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</si>
  <si>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</si>
  <si>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</si>
  <si>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</si>
  <si>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</si>
  <si>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</si>
  <si>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</si>
  <si>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</si>
  <si>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</si>
  <si>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</si>
  <si>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</si>
  <si>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</si>
  <si>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</si>
  <si>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</si>
  <si>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</si>
  <si>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</si>
  <si>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</si>
  <si>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</si>
  <si>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</si>
  <si>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</si>
  <si>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</si>
  <si>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</si>
  <si>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</si>
  <si>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</si>
  <si>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</si>
  <si>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</si>
  <si>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</si>
  <si>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</si>
  <si>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</si>
  <si>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</si>
  <si>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</si>
  <si>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</si>
  <si>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</si>
  <si>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</si>
  <si>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</si>
  <si>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</si>
  <si>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</si>
  <si>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</si>
  <si>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</si>
  <si>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</si>
  <si>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</si>
  <si>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</si>
  <si>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</si>
  <si>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</si>
  <si>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</si>
  <si>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</si>
  <si>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</si>
  <si>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</si>
  <si>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</si>
  <si>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</si>
  <si>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</si>
  <si>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</si>
  <si>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</si>
  <si>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</si>
  <si>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</si>
  <si>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</si>
  <si>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</si>
  <si>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</si>
  <si>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</si>
  <si>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</si>
  <si>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</si>
  <si>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</si>
  <si>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</si>
  <si>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</si>
  <si>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</si>
  <si>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</si>
  <si>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</si>
  <si>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</si>
  <si>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</si>
  <si>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</si>
  <si>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</si>
  <si>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</si>
  <si>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</si>
  <si>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</si>
  <si>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</si>
  <si>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</si>
  <si>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</si>
  <si>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</si>
  <si>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</si>
  <si>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</si>
  <si>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</si>
  <si>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</si>
  <si>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</si>
  <si>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</si>
  <si>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</si>
  <si>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</si>
  <si>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</si>
  <si>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</si>
  <si>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</si>
  <si>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</si>
  <si>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</si>
  <si>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</si>
  <si>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</si>
  <si>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</si>
  <si>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</si>
  <si>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</si>
  <si>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</si>
  <si>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</si>
  <si>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</si>
  <si>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</si>
  <si>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</si>
  <si>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</si>
  <si>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</si>
  <si>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</si>
  <si>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</si>
  <si>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</si>
  <si>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</si>
  <si>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</si>
  <si>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</si>
  <si>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</si>
  <si>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</si>
  <si>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</si>
  <si>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</si>
  <si>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</si>
  <si>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</si>
  <si>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</si>
  <si>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</si>
  <si>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</si>
  <si>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</si>
  <si>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</si>
  <si>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</si>
  <si>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</si>
  <si>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</si>
  <si>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</si>
  <si>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</si>
  <si>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</si>
  <si>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</si>
  <si>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</si>
  <si>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</si>
  <si>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</si>
  <si>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</si>
  <si>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</si>
  <si>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</si>
  <si>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</si>
  <si>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</si>
  <si>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</si>
  <si>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</si>
  <si>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</si>
  <si>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</si>
  <si>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</si>
  <si>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</si>
  <si>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</si>
  <si>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</si>
  <si>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</si>
  <si>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</si>
  <si>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</si>
  <si>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</si>
  <si>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</si>
  <si>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</si>
  <si>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</si>
  <si>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</si>
  <si>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</si>
  <si>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</si>
  <si>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</si>
  <si>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</si>
  <si>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</si>
  <si>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</si>
  <si>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</si>
  <si>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</si>
  <si>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</si>
  <si>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</si>
  <si>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</si>
  <si>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</si>
  <si>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</si>
  <si>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</si>
  <si>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</si>
  <si>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</si>
  <si>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</si>
  <si>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</si>
  <si>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</si>
  <si>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</si>
  <si>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</si>
  <si>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</si>
  <si>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</si>
  <si>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</si>
  <si>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</si>
  <si>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</si>
  <si>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</si>
  <si>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</si>
  <si>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</si>
  <si>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</si>
  <si>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</si>
  <si>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</si>
  <si>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</si>
  <si>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</si>
  <si>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</si>
  <si>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</si>
  <si>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</si>
  <si>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</si>
  <si>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</si>
  <si>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</si>
  <si>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</si>
  <si>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</si>
  <si>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</si>
  <si>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</si>
  <si>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</si>
  <si>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</si>
  <si>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</si>
  <si>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</si>
  <si>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</si>
  <si>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</si>
  <si>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</si>
  <si>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</si>
  <si>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</si>
  <si>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</si>
  <si>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</si>
  <si>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</si>
  <si>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</si>
  <si>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</si>
  <si>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</si>
  <si>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</si>
  <si>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</si>
  <si>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</si>
  <si>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</si>
  <si>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</si>
  <si>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</si>
  <si>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</si>
  <si>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</si>
  <si>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</si>
  <si>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</si>
  <si>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</si>
  <si>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</si>
  <si>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</si>
  <si>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</si>
  <si>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</si>
  <si>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</si>
  <si>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</si>
  <si>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</si>
  <si>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</si>
  <si>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</si>
  <si>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</si>
  <si>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</si>
  <si>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</si>
  <si>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</si>
  <si>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</si>
  <si>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</si>
  <si>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</si>
  <si>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</si>
  <si>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</si>
  <si>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</si>
  <si>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</si>
  <si>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</si>
  <si>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</si>
  <si>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</si>
  <si>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</si>
  <si>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</si>
  <si>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</si>
  <si>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</si>
  <si>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</si>
  <si>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</si>
  <si>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</si>
  <si>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</si>
  <si>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</si>
  <si>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</si>
  <si>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</si>
  <si>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</si>
  <si>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</si>
  <si>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</si>
  <si>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</si>
  <si>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</si>
  <si>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</si>
  <si>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</si>
  <si>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</si>
  <si>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</si>
  <si>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</si>
  <si>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</si>
  <si>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</si>
  <si>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</si>
  <si>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</si>
  <si>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</si>
  <si>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</si>
  <si>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</si>
  <si>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</si>
  <si>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</si>
  <si>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</si>
  <si>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</si>
  <si>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</si>
  <si>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</si>
  <si>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</si>
  <si>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</si>
  <si>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</si>
  <si>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</si>
  <si>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</si>
  <si>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</si>
  <si>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</si>
  <si>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</si>
  <si>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</si>
  <si>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</si>
  <si>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</si>
  <si>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</si>
  <si>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</si>
  <si>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</si>
  <si>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</si>
  <si>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</si>
  <si>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</si>
  <si>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</si>
  <si>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</si>
  <si>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</si>
  <si>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</si>
  <si>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</si>
  <si>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</si>
  <si>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</si>
  <si>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</si>
  <si>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</si>
  <si>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</si>
  <si>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</si>
  <si>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</si>
  <si>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</si>
  <si>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</si>
  <si>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</si>
  <si>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</si>
  <si>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</si>
  <si>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</si>
  <si>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</si>
  <si>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</si>
  <si>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</si>
  <si>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</si>
  <si>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</si>
  <si>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</si>
  <si>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</si>
  <si>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</si>
  <si>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</si>
  <si>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</si>
  <si>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</si>
  <si>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</si>
  <si>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</si>
  <si>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</si>
  <si>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</si>
  <si>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</si>
  <si>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</si>
  <si>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</si>
  <si>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</si>
  <si>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</si>
  <si>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</si>
  <si>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</si>
  <si>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</si>
  <si>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</si>
  <si>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</si>
  <si>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</si>
  <si>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</si>
  <si>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</si>
  <si>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</si>
  <si>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</si>
  <si>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</si>
  <si>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</si>
  <si>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</si>
  <si>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</si>
  <si>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</si>
  <si>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</si>
  <si>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</si>
  <si>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</si>
  <si>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</si>
  <si>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</si>
  <si>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</si>
  <si>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</si>
  <si>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</si>
  <si>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</si>
  <si>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</si>
  <si>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</si>
  <si>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</si>
  <si>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</si>
  <si>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</si>
  <si>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</si>
  <si>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</si>
  <si>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</si>
  <si>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</si>
  <si>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</si>
  <si>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</si>
  <si>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</si>
  <si>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</si>
  <si>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</si>
  <si>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</si>
  <si>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</si>
  <si>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</si>
  <si>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</si>
  <si>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</si>
  <si>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</si>
  <si>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</si>
  <si>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</si>
  <si>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</si>
  <si>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</si>
  <si>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</si>
  <si>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</si>
  <si>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</si>
  <si>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</si>
  <si>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</si>
  <si>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</si>
  <si>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</si>
  <si>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</si>
  <si>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</si>
  <si>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</si>
  <si>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</si>
  <si>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</si>
  <si>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</si>
  <si>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</si>
  <si>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</si>
  <si>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</si>
  <si>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</si>
  <si>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</si>
  <si>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</si>
  <si>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</si>
  <si>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</si>
  <si>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</si>
  <si>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</si>
  <si>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</si>
  <si>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</si>
  <si>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</si>
  <si>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</si>
  <si>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</si>
  <si>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</si>
  <si>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</si>
  <si>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</si>
  <si>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</si>
  <si>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</si>
  <si>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</si>
  <si>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</si>
  <si>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</si>
  <si>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</si>
  <si>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</si>
  <si>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</si>
  <si>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</si>
  <si>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</si>
  <si>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</si>
  <si>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</si>
  <si>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</si>
  <si>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</si>
  <si>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</si>
  <si>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</si>
  <si>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</si>
  <si>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</si>
  <si>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</si>
  <si>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</si>
  <si>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</si>
  <si>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</si>
  <si>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</si>
  <si>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</si>
  <si>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</si>
  <si>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</si>
  <si>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</si>
  <si>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</si>
  <si>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</si>
  <si>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</si>
  <si>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</si>
  <si>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</si>
  <si>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</si>
  <si>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</si>
  <si>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</si>
  <si>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</si>
  <si>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</si>
  <si>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</si>
  <si>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</si>
  <si>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</si>
  <si>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</si>
  <si>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</si>
  <si>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</si>
  <si>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</si>
  <si>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</si>
  <si>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</si>
  <si>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</si>
  <si>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</si>
  <si>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</si>
  <si>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</si>
  <si>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</si>
  <si>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</si>
  <si>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</si>
  <si>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</si>
  <si>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</si>
  <si>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</si>
  <si>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</si>
  <si>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</si>
  <si>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</si>
  <si>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</si>
  <si>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</si>
  <si>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</si>
  <si>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</si>
  <si>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</si>
  <si>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</si>
  <si>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</si>
  <si>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</si>
  <si>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</si>
  <si>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</si>
  <si>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</si>
  <si>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</si>
  <si>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</si>
  <si>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</si>
  <si>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</si>
  <si>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</si>
  <si>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</si>
  <si>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</si>
  <si>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</si>
  <si>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</si>
  <si>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</si>
  <si>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</si>
  <si>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</si>
  <si>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</si>
  <si>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</si>
  <si>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</si>
  <si>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</si>
  <si>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</si>
  <si>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</si>
  <si>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</si>
  <si>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</si>
  <si>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</si>
  <si>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</si>
  <si>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</si>
  <si>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</si>
  <si>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</si>
  <si>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</si>
  <si>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</si>
  <si>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</si>
  <si>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</si>
  <si>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</si>
  <si>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</si>
  <si>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</si>
  <si>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</si>
  <si>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</si>
  <si>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</si>
  <si>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</si>
  <si>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</si>
  <si>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</si>
  <si>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</si>
  <si>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</si>
  <si>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</si>
  <si>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</si>
  <si>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</si>
  <si>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</si>
  <si>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</si>
  <si>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</si>
  <si>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</si>
  <si>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</si>
  <si>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</si>
  <si>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</si>
  <si>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</si>
  <si>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</si>
  <si>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</si>
  <si>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</si>
  <si>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</si>
  <si>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</si>
  <si>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</si>
  <si>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</si>
  <si>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</si>
  <si>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</si>
  <si>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</si>
  <si>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</si>
  <si>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</si>
  <si>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</si>
  <si>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</si>
  <si>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</si>
  <si>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</si>
  <si>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</si>
  <si>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</si>
  <si>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</si>
  <si>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</si>
  <si>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</si>
  <si>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</si>
  <si>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</si>
  <si>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</si>
  <si>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</si>
  <si>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</si>
  <si>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</si>
  <si>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</si>
  <si>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</si>
  <si>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</si>
  <si>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</si>
  <si>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</si>
  <si>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</si>
  <si>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</si>
  <si>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</si>
  <si>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</si>
  <si>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</si>
  <si>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</si>
  <si>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</si>
  <si>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</si>
  <si>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</si>
  <si>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</si>
  <si>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</si>
  <si>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</si>
  <si>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</si>
  <si>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</si>
  <si>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</si>
  <si>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</si>
  <si>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</si>
  <si>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</si>
  <si>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</si>
  <si>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</si>
  <si>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</si>
  <si>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</si>
  <si>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</si>
  <si>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</si>
  <si>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</si>
  <si>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</si>
  <si>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</si>
  <si>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</si>
  <si>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</si>
  <si>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</si>
  <si>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</si>
  <si>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</si>
  <si>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</si>
  <si>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</si>
  <si>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</si>
  <si>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</si>
  <si>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</si>
  <si>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</si>
  <si>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</si>
  <si>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</si>
  <si>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</si>
  <si>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</si>
  <si>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</si>
  <si>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</si>
  <si>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</si>
  <si>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</si>
  <si>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</si>
  <si>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</si>
  <si>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</si>
  <si>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</si>
  <si>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</si>
  <si>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</si>
  <si>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</si>
  <si>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</si>
  <si>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</si>
  <si>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</si>
  <si>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</si>
  <si>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</si>
  <si>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</si>
  <si>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</si>
  <si>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</si>
  <si>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</si>
  <si>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</si>
  <si>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</si>
  <si>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</si>
  <si>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</si>
  <si>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</si>
  <si>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</si>
  <si>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</si>
  <si>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</si>
  <si>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</si>
  <si>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</si>
  <si>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</si>
  <si>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</si>
  <si>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</si>
  <si>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</si>
  <si>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</si>
  <si>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</si>
  <si>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</si>
  <si>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</si>
  <si>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</si>
  <si>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</si>
  <si>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</si>
  <si>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</si>
  <si>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</si>
  <si>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</si>
  <si>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</si>
  <si>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</si>
  <si>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</si>
  <si>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</si>
  <si>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</si>
  <si>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</si>
  <si>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</si>
  <si>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</si>
  <si>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</si>
  <si>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</si>
  <si>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</si>
  <si>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</si>
  <si>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</si>
  <si>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</si>
  <si>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</si>
  <si>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</si>
  <si>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</si>
  <si>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</si>
  <si>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</si>
  <si>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</si>
  <si>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</si>
  <si>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</si>
  <si>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</si>
  <si>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</si>
  <si>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</si>
  <si>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</si>
  <si>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</si>
  <si>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</si>
  <si>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</si>
  <si>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</si>
  <si>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</si>
  <si>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</si>
  <si>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</si>
  <si>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</si>
  <si>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</si>
  <si>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</si>
  <si>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</si>
  <si>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</si>
  <si>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</si>
  <si>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</si>
  <si>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</si>
  <si>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</si>
  <si>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</si>
  <si>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</si>
  <si>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</si>
  <si>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</si>
  <si>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</si>
  <si>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</si>
  <si>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</si>
  <si>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</si>
  <si>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</si>
  <si>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</si>
  <si>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</si>
  <si>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</si>
  <si>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</si>
  <si>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</si>
  <si>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</si>
  <si>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</si>
  <si>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</si>
  <si>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</si>
  <si>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</si>
  <si>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</si>
  <si>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</si>
  <si>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</si>
  <si>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</si>
  <si>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</si>
  <si>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</si>
  <si>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</si>
  <si>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</si>
  <si>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</si>
  <si>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</si>
  <si>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</si>
  <si>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</si>
  <si>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</si>
  <si>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</si>
  <si>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</si>
  <si>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</si>
  <si>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</si>
  <si>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</si>
  <si>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</si>
  <si>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</si>
  <si>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</si>
  <si>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</si>
  <si>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</si>
  <si>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</si>
  <si>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</si>
  <si>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</si>
  <si>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</si>
  <si>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</si>
  <si>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</si>
  <si>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</si>
  <si>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</si>
  <si>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</si>
  <si>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</si>
  <si>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</si>
  <si>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</si>
  <si>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</si>
  <si>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</si>
  <si>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</si>
  <si>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</si>
  <si>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</si>
  <si>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</si>
  <si>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</si>
  <si>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</si>
  <si>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</si>
  <si>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</si>
  <si>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</si>
  <si>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</si>
  <si>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</si>
  <si>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</si>
  <si>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</si>
  <si>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</si>
  <si>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</si>
  <si>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</si>
  <si>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</si>
  <si>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</si>
  <si>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</si>
  <si>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</si>
  <si>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</si>
  <si>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</si>
  <si>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</si>
  <si>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</si>
  <si>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</si>
  <si>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</si>
  <si>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</si>
  <si>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</si>
  <si>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</si>
  <si>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</si>
  <si>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</si>
  <si>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</si>
  <si>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</si>
  <si>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</si>
  <si>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</si>
  <si>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</si>
  <si>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</si>
  <si>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</si>
  <si>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</si>
  <si>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</si>
  <si>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</si>
  <si>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</si>
  <si>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</si>
  <si>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</si>
  <si>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</si>
  <si>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</si>
  <si>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</si>
  <si>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</si>
  <si>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</si>
  <si>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</si>
  <si>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</si>
  <si>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</si>
  <si>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</si>
  <si>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</si>
  <si>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</si>
  <si>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</si>
  <si>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</si>
  <si>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</si>
  <si>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</si>
  <si>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</si>
  <si>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</si>
  <si>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</si>
  <si>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</si>
  <si>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</si>
  <si>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</si>
  <si>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</si>
  <si>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</si>
  <si>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</si>
  <si>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</si>
  <si>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</si>
  <si>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</si>
  <si>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</si>
  <si>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</si>
  <si>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</si>
  <si>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</si>
  <si>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</si>
  <si>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</si>
  <si>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</si>
  <si>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</si>
  <si>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</si>
  <si>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</si>
  <si>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</si>
  <si>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</si>
  <si>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</si>
  <si>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</si>
  <si>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</si>
  <si>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</si>
  <si>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</si>
  <si>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</si>
  <si>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</si>
  <si>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</si>
  <si>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</si>
  <si>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</si>
  <si>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</si>
  <si>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</si>
  <si>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</si>
  <si>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</si>
  <si>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</si>
  <si>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</si>
  <si>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</si>
  <si>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</si>
  <si>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</si>
  <si>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</si>
  <si>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</si>
  <si>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</si>
  <si>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</si>
  <si>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</si>
  <si>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</si>
  <si>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</si>
  <si>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</si>
  <si>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</si>
  <si>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</si>
  <si>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</si>
  <si>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</si>
  <si>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</si>
  <si>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</si>
  <si>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</si>
  <si>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</si>
  <si>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</si>
  <si>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</si>
  <si>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</si>
  <si>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</si>
  <si>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</si>
  <si>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</si>
  <si>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</si>
  <si>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</si>
  <si>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</si>
  <si>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</si>
  <si>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</si>
  <si>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</si>
  <si>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</si>
  <si>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</si>
  <si>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</si>
  <si>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</si>
  <si>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</si>
  <si>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</si>
  <si>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</si>
  <si>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</si>
  <si>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</si>
  <si>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</si>
  <si>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</si>
  <si>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</si>
  <si>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</si>
  <si>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</si>
  <si>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</si>
  <si>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</si>
  <si>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</si>
  <si>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</si>
  <si>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</si>
  <si>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</si>
  <si>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</si>
  <si>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</si>
  <si>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</si>
  <si>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</si>
  <si>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</si>
  <si>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</si>
  <si>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</si>
  <si>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</si>
  <si>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</si>
  <si>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</si>
  <si>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</si>
  <si>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</si>
  <si>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</si>
  <si>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</si>
  <si>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</si>
  <si>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</si>
  <si>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</si>
  <si>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</si>
  <si>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</si>
  <si>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</si>
  <si>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</si>
  <si>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</si>
  <si>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</si>
  <si>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</si>
  <si>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</si>
  <si>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</si>
  <si>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</si>
  <si>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</si>
  <si>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</si>
  <si>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</si>
  <si>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</si>
  <si>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</si>
  <si>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</si>
  <si>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</si>
  <si>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</si>
  <si>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</si>
  <si>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</si>
  <si>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</si>
  <si>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</si>
  <si>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</si>
  <si>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</si>
  <si>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</si>
  <si>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</si>
  <si>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</si>
  <si>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</si>
  <si>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</si>
  <si>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</si>
  <si>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</si>
  <si>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</si>
  <si>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</si>
  <si>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</si>
  <si>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</si>
  <si>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</si>
  <si>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</si>
  <si>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</si>
  <si>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</si>
  <si>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</si>
  <si>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</si>
  <si>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</si>
  <si>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</si>
  <si>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</si>
  <si>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</si>
  <si>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</si>
  <si>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</si>
  <si>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</si>
  <si>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</si>
  <si>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</si>
  <si>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</si>
  <si>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</si>
  <si>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</si>
  <si>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</si>
  <si>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</si>
  <si>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</si>
  <si>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</si>
  <si>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</si>
  <si>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</si>
  <si>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</si>
  <si>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</si>
  <si>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</si>
  <si>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</si>
  <si>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</si>
  <si>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</si>
  <si>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</si>
  <si>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</si>
  <si>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</si>
  <si>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</si>
  <si>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</si>
  <si>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</si>
  <si>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</si>
  <si>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</si>
  <si>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</si>
  <si>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</si>
  <si>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</si>
  <si>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</si>
  <si>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</si>
  <si>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</si>
  <si>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</si>
  <si>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</si>
  <si>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</si>
  <si>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</si>
  <si>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</si>
  <si>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</si>
  <si>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</si>
  <si>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</si>
  <si>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</si>
  <si>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</si>
  <si>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</si>
  <si>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</si>
  <si>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</si>
  <si>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</si>
  <si>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</si>
  <si>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</si>
  <si>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</si>
  <si>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</si>
  <si>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</si>
  <si>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</si>
  <si>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</si>
  <si>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</si>
  <si>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</si>
  <si>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</si>
  <si>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</si>
  <si>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</si>
  <si>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</si>
  <si>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</si>
  <si>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</si>
  <si>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</si>
  <si>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</si>
  <si>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</si>
  <si>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</si>
  <si>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</si>
  <si>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</si>
  <si>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</si>
  <si>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</si>
  <si>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</si>
  <si>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</si>
  <si>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</si>
  <si>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</si>
  <si>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</si>
  <si>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</si>
  <si>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</si>
  <si>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</si>
  <si>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</si>
  <si>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</si>
  <si>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</si>
  <si>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</si>
  <si>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</si>
  <si>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</si>
  <si>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</si>
  <si>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</si>
  <si>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</si>
  <si>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</si>
  <si>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</si>
  <si>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</si>
  <si>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</si>
  <si>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</si>
  <si>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</si>
  <si>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</si>
  <si>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</si>
  <si>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</si>
  <si>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</si>
  <si>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</si>
  <si>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</si>
  <si>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</si>
  <si>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</si>
  <si>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</si>
  <si>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</si>
  <si>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</si>
  <si>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</si>
  <si>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</si>
  <si>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</si>
  <si>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</si>
  <si>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</si>
  <si>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</si>
  <si>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</si>
  <si>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</si>
  <si>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</si>
  <si>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</si>
  <si>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</si>
  <si>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</si>
  <si>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</si>
  <si>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</si>
  <si>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</si>
  <si>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</si>
  <si>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</si>
  <si>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</si>
  <si>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</si>
  <si>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</si>
  <si>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</si>
  <si>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</si>
  <si>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</si>
  <si>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</si>
  <si>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</si>
  <si>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</si>
  <si>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</si>
  <si>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</si>
  <si>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</si>
  <si>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</si>
  <si>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</si>
  <si>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</si>
  <si>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</si>
  <si>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</si>
  <si>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</si>
  <si>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</si>
  <si>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</si>
  <si>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</si>
  <si>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</si>
  <si>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</si>
  <si>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</si>
  <si>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</si>
  <si>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</si>
  <si>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</si>
  <si>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</si>
  <si>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</si>
  <si>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</si>
  <si>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</si>
  <si>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</si>
  <si>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</si>
  <si>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</si>
  <si>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</si>
  <si>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</si>
  <si>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</si>
  <si>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</si>
  <si>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</si>
  <si>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</si>
  <si>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</si>
  <si>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</si>
  <si>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</si>
  <si>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</si>
  <si>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</si>
  <si>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</si>
  <si>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</si>
  <si>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</si>
  <si>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</si>
  <si>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</si>
  <si>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</si>
  <si>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</si>
  <si>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</si>
  <si>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</si>
  <si>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</si>
  <si>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</si>
  <si>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</si>
  <si>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</si>
  <si>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</si>
  <si>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</si>
  <si>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</si>
  <si>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</si>
  <si>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</si>
  <si>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</si>
  <si>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</si>
  <si>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</si>
  <si>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</si>
  <si>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</si>
  <si>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</si>
  <si>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</si>
  <si>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</si>
  <si>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</si>
  <si>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</si>
  <si>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</si>
  <si>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</si>
  <si>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</si>
  <si>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</si>
  <si>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</si>
  <si>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</si>
  <si>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</si>
  <si>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</si>
  <si>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</si>
  <si>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</si>
  <si>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</si>
  <si>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</si>
  <si>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</si>
  <si>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</si>
  <si>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</si>
  <si>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</si>
  <si>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</si>
  <si>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</si>
  <si>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</si>
  <si>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</si>
  <si>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</si>
  <si>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</si>
  <si>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</si>
  <si>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</si>
  <si>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</si>
  <si>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</si>
  <si>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</si>
  <si>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</si>
  <si>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</si>
  <si>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</si>
  <si>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</si>
  <si>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</si>
  <si>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</si>
  <si>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</si>
  <si>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</si>
  <si>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</si>
  <si>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</si>
  <si>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</si>
  <si>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</si>
  <si>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</si>
  <si>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</si>
  <si>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</si>
  <si>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</si>
  <si>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</si>
  <si>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</si>
  <si>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</si>
  <si>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</si>
  <si>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</si>
  <si>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</si>
  <si>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</si>
  <si>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</si>
  <si>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c797</t>
  </si>
  <si>
    <t>ТРИМЕСЕЧЕН ОТЧЕТ ЗА КАСОВОТО ИЗПЪЛНЕНИЕ ПО СМЕТКИТЕ ЗА ЧУЖДИ СРЕДСТВА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</si>
  <si>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</si>
  <si>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</si>
  <si>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</si>
  <si>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</si>
  <si>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</si>
  <si>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</si>
  <si>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</si>
  <si>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</si>
  <si>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</si>
  <si>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</si>
  <si>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</si>
  <si>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</si>
  <si>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</si>
  <si>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</si>
  <si>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</si>
  <si>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</si>
  <si>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</si>
  <si>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</si>
  <si>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</si>
  <si>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</si>
  <si>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</si>
  <si>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</si>
  <si>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</si>
  <si>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</si>
  <si>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</si>
  <si>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</si>
  <si>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</si>
  <si>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</si>
  <si>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</si>
  <si>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</si>
  <si>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</si>
  <si>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b600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</si>
</sst>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21" xfId="36" applyFont="1" applyFill="1" applyBorder="1" applyAlignment="1">
      <alignment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Симеоновград</v>
      </c>
      <c r="C3" s="858"/>
      <c r="D3" s="858"/>
    </row>
    <row r="4" spans="2:5" ht="15.75">
      <c r="B4" s="9" t="s">
        <v>1690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1812</v>
      </c>
      <c r="C6" s="6"/>
      <c r="D6" s="6"/>
    </row>
    <row r="7" spans="2:4" ht="29.25" customHeight="1">
      <c r="B7" s="6" t="s">
        <v>1758</v>
      </c>
      <c r="C7" s="6"/>
      <c r="D7" s="6"/>
    </row>
    <row r="8" spans="2:9" ht="30.75" customHeight="1" thickBot="1">
      <c r="B8" s="16" t="s">
        <v>213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1756</v>
      </c>
      <c r="G10" s="13" t="s">
        <v>1765</v>
      </c>
      <c r="H10" s="13" t="s">
        <v>1766</v>
      </c>
    </row>
    <row r="11" spans="2:16" ht="23.25" customHeight="1" thickBot="1">
      <c r="B11" s="8" t="s">
        <v>1691</v>
      </c>
      <c r="C11" s="8"/>
      <c r="D11" s="8"/>
      <c r="E11" s="235" t="str">
        <f>OTCHET!F12</f>
        <v>7607</v>
      </c>
      <c r="F11" s="19" t="s">
        <v>1760</v>
      </c>
      <c r="G11" s="234">
        <f>OTCHET!E9</f>
        <v>42005</v>
      </c>
      <c r="H11" s="234">
        <f>OTCHET!F9</f>
        <v>42369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1747</v>
      </c>
      <c r="D12" s="135"/>
      <c r="E12" s="849">
        <f>OTCHET!E17</f>
        <v>33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1759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1749</v>
      </c>
      <c r="C16" s="79" t="s">
        <v>48</v>
      </c>
      <c r="D16" s="79"/>
      <c r="E16" s="855" t="s">
        <v>1757</v>
      </c>
      <c r="F16" s="856"/>
      <c r="G16" s="749" t="s">
        <v>770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1748</v>
      </c>
      <c r="C17" s="28"/>
      <c r="D17" s="28"/>
      <c r="E17" s="762"/>
      <c r="F17" s="29" t="s">
        <v>1697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1750</v>
      </c>
      <c r="C18" s="28"/>
      <c r="D18" s="28"/>
      <c r="E18" s="762"/>
      <c r="F18" s="29"/>
      <c r="G18" s="758" t="s">
        <v>1695</v>
      </c>
      <c r="H18" s="759" t="s">
        <v>1696</v>
      </c>
      <c r="I18" s="759" t="s">
        <v>1694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1752</v>
      </c>
      <c r="G20" s="760" t="s">
        <v>1751</v>
      </c>
      <c r="H20" s="761" t="s">
        <v>1751</v>
      </c>
      <c r="I20" s="761" t="s">
        <v>1751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1795</v>
      </c>
      <c r="C22" s="89" t="s">
        <v>214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1794</v>
      </c>
      <c r="C23" s="91" t="s">
        <v>795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769</v>
      </c>
      <c r="C24" s="92" t="s">
        <v>765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1796</v>
      </c>
      <c r="C25" s="93" t="s">
        <v>1772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1797</v>
      </c>
      <c r="C26" s="94" t="s">
        <v>1773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1746</v>
      </c>
      <c r="C27" s="84" t="s">
        <v>771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766</v>
      </c>
      <c r="C28" s="84" t="s">
        <v>772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1798</v>
      </c>
      <c r="C29" s="84" t="s">
        <v>773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1799</v>
      </c>
      <c r="C30" s="97" t="s">
        <v>774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745</v>
      </c>
      <c r="C31" s="96" t="s">
        <v>1774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746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809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756</v>
      </c>
      <c r="C36" s="99" t="s">
        <v>1775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501</v>
      </c>
      <c r="C37" s="614" t="s">
        <v>215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1805</v>
      </c>
      <c r="C38" s="103" t="s">
        <v>1779</v>
      </c>
      <c r="D38" s="37"/>
      <c r="E38" s="774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1776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1806</v>
      </c>
      <c r="C40" s="92" t="s">
        <v>1777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767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1807</v>
      </c>
      <c r="C42" s="92" t="s">
        <v>1297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1808</v>
      </c>
      <c r="C43" s="92" t="s">
        <v>1778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775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1809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796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797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798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776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807</v>
      </c>
      <c r="C52" s="117" t="s">
        <v>808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216</v>
      </c>
      <c r="C54" s="109" t="s">
        <v>959</v>
      </c>
      <c r="D54" s="47"/>
      <c r="E54" s="766"/>
      <c r="F54" s="127">
        <f aca="true" t="shared" si="1" ref="F54:F85">+G54+H54+I54</f>
        <v>0</v>
      </c>
      <c r="G54" s="120">
        <f>+G55+G56+G60</f>
        <v>0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217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960</v>
      </c>
      <c r="D56" s="42"/>
      <c r="E56" s="776"/>
      <c r="F56" s="124">
        <f t="shared" si="1"/>
        <v>0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768</v>
      </c>
      <c r="C57" s="107" t="s">
        <v>777</v>
      </c>
      <c r="D57" s="42"/>
      <c r="E57" s="776"/>
      <c r="F57" s="124">
        <f t="shared" si="1"/>
        <v>0</v>
      </c>
      <c r="G57" s="128">
        <f>+OTCHET!I410+OTCHET!I411+OTCHET!I412+OTCHET!I413+OTCHET!I414</f>
        <v>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765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1780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804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806</v>
      </c>
      <c r="C62" s="103"/>
      <c r="D62" s="47"/>
      <c r="E62" s="766"/>
      <c r="F62" s="810">
        <f>+F22-F38+F54+F61</f>
        <v>0</v>
      </c>
      <c r="G62" s="810">
        <f>+G22-G38+G54+G61</f>
        <v>0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320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805</v>
      </c>
      <c r="C64" s="103" t="s">
        <v>35</v>
      </c>
      <c r="D64" s="47"/>
      <c r="E64" s="778"/>
      <c r="F64" s="125">
        <f t="shared" si="1"/>
        <v>0</v>
      </c>
      <c r="G64" s="129">
        <f>SUM(+G66+G74+G75+G82+G83+G84+G87+G88+G89+G90+G91+G92+G93)</f>
        <v>0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778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779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1781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1782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780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792</v>
      </c>
      <c r="C72" s="113" t="s">
        <v>781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782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1783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783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784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1793</v>
      </c>
      <c r="C78" s="92" t="s">
        <v>785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786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787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764</v>
      </c>
      <c r="C82" s="92" t="s">
        <v>1784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1792</v>
      </c>
      <c r="C83" s="92" t="s">
        <v>1785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1791</v>
      </c>
      <c r="C84" s="92" t="s">
        <v>505</v>
      </c>
      <c r="D84" s="42"/>
      <c r="E84" s="776"/>
      <c r="F84" s="124">
        <f t="shared" si="1"/>
        <v>154326</v>
      </c>
      <c r="G84" s="128">
        <f>+G85+G86</f>
        <v>0</v>
      </c>
      <c r="H84" s="128">
        <f>+H85+H86</f>
        <v>154326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1790</v>
      </c>
      <c r="C85" s="92" t="s">
        <v>506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220</v>
      </c>
      <c r="D86" s="68"/>
      <c r="E86" s="776"/>
      <c r="F86" s="124">
        <f aca="true" t="shared" si="2" ref="F86:F94">+G86+H86+I86</f>
        <v>154326</v>
      </c>
      <c r="G86" s="128">
        <f>+OTCHET!I509+OTCHET!I512+OTCHET!I532</f>
        <v>0</v>
      </c>
      <c r="H86" s="128">
        <f>+OTCHET!J509+OTCHET!J512+OTCHET!J532</f>
        <v>154326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1786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1789</v>
      </c>
      <c r="C88" s="90" t="s">
        <v>788</v>
      </c>
      <c r="D88" s="78"/>
      <c r="E88" s="781"/>
      <c r="F88" s="120">
        <f t="shared" si="2"/>
        <v>60491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60491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1788</v>
      </c>
      <c r="C89" s="116" t="s">
        <v>789</v>
      </c>
      <c r="D89" s="75"/>
      <c r="E89" s="772"/>
      <c r="F89" s="120">
        <f t="shared" si="2"/>
        <v>-214817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-214817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1787</v>
      </c>
      <c r="C90" s="93" t="s">
        <v>790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799</v>
      </c>
      <c r="C91" s="90" t="s">
        <v>800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801</v>
      </c>
      <c r="C92" s="116" t="s">
        <v>802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803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1767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1768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1769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1770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1771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1769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1770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1753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1754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1762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1755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1761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1763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1764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1673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98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185</v>
      </c>
      <c r="B1" s="237" t="s">
        <v>186</v>
      </c>
      <c r="C1" s="237" t="s">
        <v>187</v>
      </c>
      <c r="D1" s="238" t="s">
        <v>188</v>
      </c>
      <c r="E1" s="237" t="s">
        <v>189</v>
      </c>
      <c r="F1" s="237" t="s">
        <v>190</v>
      </c>
      <c r="G1" s="237" t="s">
        <v>190</v>
      </c>
      <c r="H1" s="237" t="s">
        <v>190</v>
      </c>
      <c r="I1" s="237" t="s">
        <v>190</v>
      </c>
      <c r="J1" s="237" t="s">
        <v>190</v>
      </c>
      <c r="K1" s="237" t="s">
        <v>190</v>
      </c>
      <c r="L1" s="237" t="s">
        <v>190</v>
      </c>
      <c r="M1" s="239" t="s">
        <v>191</v>
      </c>
      <c r="N1" s="240"/>
      <c r="O1" s="237" t="s">
        <v>192</v>
      </c>
      <c r="P1" s="237" t="s">
        <v>193</v>
      </c>
      <c r="Q1" s="241" t="s">
        <v>194</v>
      </c>
      <c r="R1" s="241" t="s">
        <v>195</v>
      </c>
      <c r="S1" s="242"/>
      <c r="T1" s="237" t="s">
        <v>192</v>
      </c>
      <c r="U1" s="237" t="s">
        <v>193</v>
      </c>
      <c r="V1" s="241" t="s">
        <v>194</v>
      </c>
      <c r="W1" s="241" t="s">
        <v>195</v>
      </c>
      <c r="X1" s="237" t="s">
        <v>193</v>
      </c>
      <c r="Y1" s="241" t="s">
        <v>194</v>
      </c>
      <c r="Z1" s="241" t="s">
        <v>195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862" t="s">
        <v>1811</v>
      </c>
      <c r="C7" s="863"/>
      <c r="D7" s="863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1766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7"/>
      <c r="C9" s="858"/>
      <c r="D9" s="858"/>
      <c r="E9" s="567">
        <v>42005</v>
      </c>
      <c r="F9" s="252">
        <v>42369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1683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7" t="s">
        <v>1556</v>
      </c>
      <c r="C12" s="858"/>
      <c r="D12" s="858"/>
      <c r="E12" s="251" t="s">
        <v>948</v>
      </c>
      <c r="F12" s="254" t="s">
        <v>1555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1684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33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925" t="s">
        <v>1821</v>
      </c>
      <c r="F19" s="926"/>
      <c r="G19" s="926"/>
      <c r="H19" s="927"/>
      <c r="I19" s="928" t="s">
        <v>1822</v>
      </c>
      <c r="J19" s="929"/>
      <c r="K19" s="929"/>
      <c r="L19" s="930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952</v>
      </c>
      <c r="D20" s="137" t="s">
        <v>953</v>
      </c>
      <c r="E20" s="840" t="s">
        <v>1823</v>
      </c>
      <c r="F20" s="841" t="s">
        <v>1695</v>
      </c>
      <c r="G20" s="841" t="s">
        <v>1696</v>
      </c>
      <c r="H20" s="841" t="s">
        <v>1694</v>
      </c>
      <c r="I20" s="839" t="s">
        <v>1695</v>
      </c>
      <c r="J20" s="839" t="s">
        <v>1696</v>
      </c>
      <c r="K20" s="839" t="s">
        <v>1694</v>
      </c>
      <c r="L20" s="842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203</v>
      </c>
      <c r="F21" s="331" t="s">
        <v>204</v>
      </c>
      <c r="G21" s="331" t="s">
        <v>1279</v>
      </c>
      <c r="H21" s="331" t="s">
        <v>1280</v>
      </c>
      <c r="I21" s="331" t="s">
        <v>1238</v>
      </c>
      <c r="J21" s="331" t="s">
        <v>1824</v>
      </c>
      <c r="K21" s="331" t="s">
        <v>1825</v>
      </c>
      <c r="L21" s="580" t="s">
        <v>1839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864" t="s">
        <v>955</v>
      </c>
      <c r="D22" s="864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134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135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196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59" t="s">
        <v>136</v>
      </c>
      <c r="D28" s="859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137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138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139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140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5" t="s">
        <v>141</v>
      </c>
      <c r="D33" s="865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142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143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144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145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60" t="s">
        <v>130</v>
      </c>
      <c r="D39" s="860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146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147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148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149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59" t="s">
        <v>150</v>
      </c>
      <c r="D44" s="859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151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152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153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154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60" t="s">
        <v>155</v>
      </c>
      <c r="D49" s="860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156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157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158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159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160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59" t="s">
        <v>161</v>
      </c>
      <c r="D55" s="859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162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163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59" t="s">
        <v>164</v>
      </c>
      <c r="D58" s="859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165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166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869" t="s">
        <v>167</v>
      </c>
      <c r="D61" s="872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60" t="s">
        <v>168</v>
      </c>
      <c r="D62" s="860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169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170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171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172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173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174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66" t="s">
        <v>131</v>
      </c>
      <c r="D69" s="866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66" t="s">
        <v>175</v>
      </c>
      <c r="D70" s="866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66" t="s">
        <v>176</v>
      </c>
      <c r="D71" s="866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60" t="s">
        <v>177</v>
      </c>
      <c r="D72" s="860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178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179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180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181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182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183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61" t="s">
        <v>1009</v>
      </c>
      <c r="D87" s="861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299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873" t="s">
        <v>300</v>
      </c>
      <c r="D90" s="873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60" t="s">
        <v>301</v>
      </c>
      <c r="D91" s="860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302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303</v>
      </c>
      <c r="D93" s="142" t="s">
        <v>304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305</v>
      </c>
      <c r="D94" s="142" t="s">
        <v>306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307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308</v>
      </c>
      <c r="D96" s="142" t="s">
        <v>309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310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311</v>
      </c>
      <c r="D98" s="142" t="s">
        <v>312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313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59" t="s">
        <v>1026</v>
      </c>
      <c r="D105" s="859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402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60" t="s">
        <v>1813</v>
      </c>
      <c r="D109" s="860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1814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59" t="s">
        <v>1033</v>
      </c>
      <c r="D116" s="859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403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869" t="s">
        <v>1459</v>
      </c>
      <c r="D132" s="869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66" t="s">
        <v>1460</v>
      </c>
      <c r="D133" s="866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60" t="s">
        <v>757</v>
      </c>
      <c r="D134" s="860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758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759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59" t="s">
        <v>760</v>
      </c>
      <c r="D137" s="859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503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761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762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504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763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481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482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483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59" t="s">
        <v>404</v>
      </c>
      <c r="D146" s="859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484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485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486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487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488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489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490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491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59" t="s">
        <v>405</v>
      </c>
      <c r="D155" s="859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406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407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408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409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410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411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412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413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67" t="str">
        <f>$B$7</f>
        <v>ТРИМЕСЕЧЕН ОТЧЕТ ЗА КАСОВОТО ИЗПЪЛНЕНИЕ ПО СМЕТКИТЕ ЗА ЧУЖДИ СРЕДСТВА</v>
      </c>
      <c r="C169" s="868"/>
      <c r="D169" s="868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1766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78">
        <f>$B$9</f>
        <v>0</v>
      </c>
      <c r="C171" s="868"/>
      <c r="D171" s="868"/>
      <c r="E171" s="311">
        <f>$E$9</f>
        <v>42005</v>
      </c>
      <c r="F171" s="312">
        <f>$F$9</f>
        <v>42369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78" t="str">
        <f>$B$12</f>
        <v>Симеоновград</v>
      </c>
      <c r="C174" s="868"/>
      <c r="D174" s="868"/>
      <c r="E174" s="309" t="s">
        <v>948</v>
      </c>
      <c r="F174" s="316" t="str">
        <f>$F$12</f>
        <v>7607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78"/>
      <c r="P174" s="868"/>
      <c r="Q174" s="868"/>
      <c r="R174" s="315"/>
      <c r="S174" s="245"/>
      <c r="T174" s="878"/>
      <c r="U174" s="868"/>
      <c r="V174" s="868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33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197</v>
      </c>
      <c r="P177" s="309"/>
      <c r="Q177" s="315"/>
      <c r="R177" s="318" t="s">
        <v>950</v>
      </c>
      <c r="S177" s="245"/>
      <c r="T177" s="319" t="s">
        <v>198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925" t="s">
        <v>1821</v>
      </c>
      <c r="F178" s="926"/>
      <c r="G178" s="926"/>
      <c r="H178" s="927"/>
      <c r="I178" s="928" t="s">
        <v>1822</v>
      </c>
      <c r="J178" s="929"/>
      <c r="K178" s="929"/>
      <c r="L178" s="930"/>
      <c r="M178" s="243">
        <v>1</v>
      </c>
      <c r="N178" s="244"/>
      <c r="O178" s="880" t="s">
        <v>1826</v>
      </c>
      <c r="P178" s="880" t="s">
        <v>1827</v>
      </c>
      <c r="Q178" s="876" t="s">
        <v>1828</v>
      </c>
      <c r="R178" s="876" t="s">
        <v>199</v>
      </c>
      <c r="S178" s="244"/>
      <c r="T178" s="876" t="s">
        <v>1829</v>
      </c>
      <c r="U178" s="876" t="s">
        <v>1830</v>
      </c>
      <c r="V178" s="876" t="s">
        <v>1831</v>
      </c>
      <c r="W178" s="876" t="s">
        <v>200</v>
      </c>
      <c r="X178" s="324" t="s">
        <v>201</v>
      </c>
      <c r="Y178" s="324"/>
      <c r="Z178" s="325"/>
      <c r="AA178" s="874" t="s">
        <v>202</v>
      </c>
    </row>
    <row r="179" spans="2:27" s="249" customFormat="1" ht="44.25" customHeight="1" thickBot="1">
      <c r="B179" s="204" t="s">
        <v>48</v>
      </c>
      <c r="C179" s="740" t="s">
        <v>952</v>
      </c>
      <c r="D179" s="743" t="s">
        <v>1466</v>
      </c>
      <c r="E179" s="840" t="s">
        <v>1823</v>
      </c>
      <c r="F179" s="841" t="s">
        <v>1695</v>
      </c>
      <c r="G179" s="841" t="s">
        <v>1696</v>
      </c>
      <c r="H179" s="841" t="s">
        <v>1694</v>
      </c>
      <c r="I179" s="839" t="s">
        <v>1695</v>
      </c>
      <c r="J179" s="839" t="s">
        <v>1696</v>
      </c>
      <c r="K179" s="839" t="s">
        <v>1694</v>
      </c>
      <c r="L179" s="842" t="s">
        <v>1265</v>
      </c>
      <c r="M179" s="243">
        <v>1</v>
      </c>
      <c r="N179" s="244"/>
      <c r="O179" s="881"/>
      <c r="P179" s="881"/>
      <c r="Q179" s="882"/>
      <c r="R179" s="882"/>
      <c r="S179" s="244"/>
      <c r="T179" s="877"/>
      <c r="U179" s="877"/>
      <c r="V179" s="877"/>
      <c r="W179" s="877"/>
      <c r="X179" s="328">
        <v>2015</v>
      </c>
      <c r="Y179" s="328">
        <v>2016</v>
      </c>
      <c r="Z179" s="328" t="s">
        <v>1832</v>
      </c>
      <c r="AA179" s="875"/>
    </row>
    <row r="180" spans="2:27" s="249" customFormat="1" ht="18.75" thickBot="1">
      <c r="B180" s="741"/>
      <c r="C180" s="329"/>
      <c r="D180" s="330" t="s">
        <v>1465</v>
      </c>
      <c r="E180" s="331" t="s">
        <v>203</v>
      </c>
      <c r="F180" s="331" t="s">
        <v>204</v>
      </c>
      <c r="G180" s="331" t="s">
        <v>1279</v>
      </c>
      <c r="H180" s="331" t="s">
        <v>1280</v>
      </c>
      <c r="I180" s="331" t="s">
        <v>1238</v>
      </c>
      <c r="J180" s="331" t="s">
        <v>1824</v>
      </c>
      <c r="K180" s="331" t="s">
        <v>1825</v>
      </c>
      <c r="L180" s="580" t="s">
        <v>1839</v>
      </c>
      <c r="M180" s="243">
        <v>1</v>
      </c>
      <c r="N180" s="244"/>
      <c r="O180" s="332" t="s">
        <v>205</v>
      </c>
      <c r="P180" s="332" t="s">
        <v>206</v>
      </c>
      <c r="Q180" s="333" t="s">
        <v>207</v>
      </c>
      <c r="R180" s="333" t="s">
        <v>208</v>
      </c>
      <c r="S180" s="244"/>
      <c r="T180" s="334" t="s">
        <v>209</v>
      </c>
      <c r="U180" s="334" t="s">
        <v>210</v>
      </c>
      <c r="V180" s="334" t="s">
        <v>211</v>
      </c>
      <c r="W180" s="334" t="s">
        <v>212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870" t="s">
        <v>1467</v>
      </c>
      <c r="D182" s="871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9" t="s">
        <v>1470</v>
      </c>
      <c r="D185" s="879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66" t="s">
        <v>321</v>
      </c>
      <c r="D191" s="866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322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323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324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325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326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85" t="s">
        <v>327</v>
      </c>
      <c r="D197" s="886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87" t="s">
        <v>328</v>
      </c>
      <c r="D198" s="887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329</v>
      </c>
      <c r="E199" s="539">
        <f aca="true" t="shared" si="59" ref="E199:L208">SUMIF($C$598:$C$12304,$C199,E$598:E$12304)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330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331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332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333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334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335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336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337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338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339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340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1692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342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343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492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344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84" t="s">
        <v>414</v>
      </c>
      <c r="D216" s="884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415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416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417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84" t="s">
        <v>1286</v>
      </c>
      <c r="D220" s="884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345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346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347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348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349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84" t="s">
        <v>350</v>
      </c>
      <c r="D226" s="884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493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351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89" t="s">
        <v>352</v>
      </c>
      <c r="D229" s="890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92" t="s">
        <v>353</v>
      </c>
      <c r="D230" s="893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92" t="s">
        <v>354</v>
      </c>
      <c r="D231" s="893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92" t="s">
        <v>355</v>
      </c>
      <c r="D232" s="893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88" t="s">
        <v>356</v>
      </c>
      <c r="D233" s="888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357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358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359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360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361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362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363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364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365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366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367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368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369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83" t="s">
        <v>370</v>
      </c>
      <c r="D247" s="883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83" t="s">
        <v>371</v>
      </c>
      <c r="D248" s="883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83" t="s">
        <v>372</v>
      </c>
      <c r="D249" s="883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88" t="s">
        <v>373</v>
      </c>
      <c r="D250" s="888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374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375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376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377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378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379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84" t="s">
        <v>380</v>
      </c>
      <c r="D257" s="884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381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382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383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89" t="s">
        <v>384</v>
      </c>
      <c r="D261" s="889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83" t="s">
        <v>1245</v>
      </c>
      <c r="D262" s="883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92" t="s">
        <v>385</v>
      </c>
      <c r="D263" s="893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88" t="s">
        <v>418</v>
      </c>
      <c r="D264" s="888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419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420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91" t="s">
        <v>386</v>
      </c>
      <c r="D267" s="891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0" t="s">
        <v>387</v>
      </c>
      <c r="D268" s="900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388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389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1" t="s">
        <v>1126</v>
      </c>
      <c r="D276" s="901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494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91" t="s">
        <v>1218</v>
      </c>
      <c r="D279" s="891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88" t="s">
        <v>1219</v>
      </c>
      <c r="D280" s="888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4" t="s">
        <v>1224</v>
      </c>
      <c r="D285" s="895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96" t="s">
        <v>1228</v>
      </c>
      <c r="D289" s="884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0</v>
      </c>
      <c r="K293" s="394">
        <f t="shared" si="133"/>
        <v>0</v>
      </c>
      <c r="L293" s="394">
        <f t="shared" si="133"/>
        <v>0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0</v>
      </c>
      <c r="R293" s="395">
        <f>SUMIF($C$598:$C$12304,$C293,R$598:R$12304)</f>
        <v>0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0</v>
      </c>
      <c r="W293" s="395">
        <f t="shared" si="134"/>
        <v>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897"/>
      <c r="C298" s="898"/>
      <c r="D298" s="898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9"/>
      <c r="C300" s="898"/>
      <c r="D300" s="898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9"/>
      <c r="C303" s="898"/>
      <c r="D303" s="898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02"/>
      <c r="C332" s="902"/>
      <c r="D332" s="902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67" t="str">
        <f>$B$7</f>
        <v>ТРИМЕСЕЧЕН ОТЧЕТ ЗА КАСОВОТО ИЗПЪЛНЕНИЕ ПО СМЕТКИТЕ ЗА ЧУЖДИ СРЕДСТВА</v>
      </c>
      <c r="C336" s="868"/>
      <c r="D336" s="868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1766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78">
        <f>$B$9</f>
        <v>0</v>
      </c>
      <c r="C338" s="868"/>
      <c r="D338" s="868"/>
      <c r="E338" s="311">
        <f>$E$9</f>
        <v>42005</v>
      </c>
      <c r="F338" s="312">
        <f>$F$9</f>
        <v>42369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78" t="str">
        <f>$B$12</f>
        <v>Симеоновград</v>
      </c>
      <c r="C341" s="868"/>
      <c r="D341" s="868"/>
      <c r="E341" s="309" t="s">
        <v>948</v>
      </c>
      <c r="F341" s="316" t="str">
        <f>$F$12</f>
        <v>7607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33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1693</v>
      </c>
      <c r="E345" s="925" t="s">
        <v>1821</v>
      </c>
      <c r="F345" s="926"/>
      <c r="G345" s="926"/>
      <c r="H345" s="927"/>
      <c r="I345" s="928" t="s">
        <v>1822</v>
      </c>
      <c r="J345" s="929"/>
      <c r="K345" s="929"/>
      <c r="L345" s="930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952</v>
      </c>
      <c r="D346" s="137" t="s">
        <v>1207</v>
      </c>
      <c r="E346" s="840" t="s">
        <v>1823</v>
      </c>
      <c r="F346" s="841" t="s">
        <v>1695</v>
      </c>
      <c r="G346" s="841" t="s">
        <v>1696</v>
      </c>
      <c r="H346" s="841" t="s">
        <v>1694</v>
      </c>
      <c r="I346" s="839" t="s">
        <v>1695</v>
      </c>
      <c r="J346" s="839" t="s">
        <v>1696</v>
      </c>
      <c r="K346" s="839" t="s">
        <v>1694</v>
      </c>
      <c r="L346" s="842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203</v>
      </c>
      <c r="F347" s="331" t="s">
        <v>204</v>
      </c>
      <c r="G347" s="331" t="s">
        <v>1279</v>
      </c>
      <c r="H347" s="331" t="s">
        <v>1280</v>
      </c>
      <c r="I347" s="331" t="s">
        <v>1238</v>
      </c>
      <c r="J347" s="331" t="s">
        <v>1824</v>
      </c>
      <c r="K347" s="331" t="s">
        <v>1825</v>
      </c>
      <c r="L347" s="580" t="s">
        <v>1839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422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04" t="s">
        <v>421</v>
      </c>
      <c r="D349" s="905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423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424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751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752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425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426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427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428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429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430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431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432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495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59" t="s">
        <v>433</v>
      </c>
      <c r="D363" s="859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434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435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436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437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438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5" t="s">
        <v>496</v>
      </c>
      <c r="D371" s="903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439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390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497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498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911" t="s">
        <v>391</v>
      </c>
      <c r="D376" s="912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747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748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9" t="s">
        <v>392</v>
      </c>
      <c r="D379" s="879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393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911" t="s">
        <v>394</v>
      </c>
      <c r="D384" s="912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0</v>
      </c>
      <c r="K384" s="799">
        <f t="shared" si="144"/>
        <v>0</v>
      </c>
      <c r="L384" s="753">
        <f t="shared" si="144"/>
        <v>0</v>
      </c>
      <c r="M384" s="243">
        <f t="shared" si="136"/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750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749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911" t="s">
        <v>395</v>
      </c>
      <c r="D387" s="912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0</v>
      </c>
      <c r="K387" s="799">
        <f t="shared" si="145"/>
        <v>0</v>
      </c>
      <c r="L387" s="753">
        <f t="shared" si="145"/>
        <v>0</v>
      </c>
      <c r="M387" s="243">
        <f t="shared" si="136"/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750</v>
      </c>
      <c r="E388" s="539">
        <f t="shared" si="137"/>
        <v>0</v>
      </c>
      <c r="F388" s="526"/>
      <c r="G388" s="272"/>
      <c r="H388" s="791"/>
      <c r="I388" s="526"/>
      <c r="J388" s="272"/>
      <c r="K388" s="791"/>
      <c r="L388" s="571">
        <f>I388+J388+K388</f>
        <v>0</v>
      </c>
      <c r="M388" s="243">
        <f t="shared" si="136"/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749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24" t="s">
        <v>396</v>
      </c>
      <c r="D390" s="924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750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749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13" t="s">
        <v>1214</v>
      </c>
      <c r="D394" s="914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397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398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13" t="s">
        <v>1249</v>
      </c>
      <c r="D397" s="914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499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13" t="s">
        <v>399</v>
      </c>
      <c r="D400" s="914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184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0</v>
      </c>
      <c r="K407" s="800">
        <f t="shared" si="151"/>
        <v>0</v>
      </c>
      <c r="L407" s="413">
        <f t="shared" si="151"/>
        <v>0</v>
      </c>
      <c r="M407" s="243">
        <f t="shared" si="136"/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952</v>
      </c>
      <c r="D408" s="414" t="s">
        <v>1212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400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07" t="s">
        <v>1637</v>
      </c>
      <c r="D410" s="908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66" t="s">
        <v>1254</v>
      </c>
      <c r="D411" s="866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85" t="s">
        <v>401</v>
      </c>
      <c r="D412" s="885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85" t="s">
        <v>1216</v>
      </c>
      <c r="D413" s="886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09" t="s">
        <v>753</v>
      </c>
      <c r="D414" s="910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0</v>
      </c>
      <c r="J417" s="413">
        <f t="shared" si="153"/>
        <v>0</v>
      </c>
      <c r="K417" s="800">
        <f t="shared" si="153"/>
        <v>0</v>
      </c>
      <c r="L417" s="573">
        <f t="shared" si="153"/>
        <v>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67" t="str">
        <f>$B$7</f>
        <v>ТРИМЕСЕЧЕН ОТЧЕТ ЗА КАСОВОТО ИЗПЪЛНЕНИЕ ПО СМЕТКИТЕ ЗА ЧУЖДИ СРЕДСТВА</v>
      </c>
      <c r="C421" s="868"/>
      <c r="D421" s="868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1766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78">
        <f>$B$9</f>
        <v>0</v>
      </c>
      <c r="C423" s="868"/>
      <c r="D423" s="868"/>
      <c r="E423" s="311">
        <f>$E$9</f>
        <v>42005</v>
      </c>
      <c r="F423" s="312">
        <f>$F$9</f>
        <v>42369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78" t="str">
        <f>$B$12</f>
        <v>Симеоновград</v>
      </c>
      <c r="C426" s="868"/>
      <c r="D426" s="868"/>
      <c r="E426" s="309" t="s">
        <v>948</v>
      </c>
      <c r="F426" s="316" t="str">
        <f>$F$12</f>
        <v>7607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33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1715</v>
      </c>
      <c r="E430" s="925" t="s">
        <v>1821</v>
      </c>
      <c r="F430" s="926"/>
      <c r="G430" s="926"/>
      <c r="H430" s="927"/>
      <c r="I430" s="928" t="s">
        <v>1822</v>
      </c>
      <c r="J430" s="929"/>
      <c r="K430" s="929"/>
      <c r="L430" s="930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0" t="s">
        <v>1823</v>
      </c>
      <c r="F431" s="841" t="s">
        <v>1695</v>
      </c>
      <c r="G431" s="841" t="s">
        <v>1696</v>
      </c>
      <c r="H431" s="841" t="s">
        <v>1694</v>
      </c>
      <c r="I431" s="839" t="s">
        <v>1695</v>
      </c>
      <c r="J431" s="839" t="s">
        <v>1696</v>
      </c>
      <c r="K431" s="839" t="s">
        <v>1694</v>
      </c>
      <c r="L431" s="842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203</v>
      </c>
      <c r="F432" s="331" t="s">
        <v>204</v>
      </c>
      <c r="G432" s="331" t="s">
        <v>1279</v>
      </c>
      <c r="H432" s="331" t="s">
        <v>1280</v>
      </c>
      <c r="I432" s="331" t="s">
        <v>1238</v>
      </c>
      <c r="J432" s="331" t="s">
        <v>1824</v>
      </c>
      <c r="K432" s="331" t="s">
        <v>1825</v>
      </c>
      <c r="L432" s="580" t="s">
        <v>1839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0</v>
      </c>
      <c r="J433" s="403">
        <f t="shared" si="154"/>
        <v>0</v>
      </c>
      <c r="K433" s="403">
        <f t="shared" si="154"/>
        <v>0</v>
      </c>
      <c r="L433" s="403">
        <f t="shared" si="154"/>
        <v>0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67" t="str">
        <f>$B$7</f>
        <v>ТРИМЕСЕЧЕН ОТЧЕТ ЗА КАСОВОТО ИЗПЪЛНЕНИЕ ПО СМЕТКИТЕ ЗА ЧУЖДИ СРЕДСТВА</v>
      </c>
      <c r="C437" s="868"/>
      <c r="D437" s="868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1766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78">
        <f>$B$9</f>
        <v>0</v>
      </c>
      <c r="C439" s="868"/>
      <c r="D439" s="868"/>
      <c r="E439" s="311">
        <f>$E$9</f>
        <v>42005</v>
      </c>
      <c r="F439" s="312">
        <f>$F$9</f>
        <v>42369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78" t="str">
        <f>$B$12</f>
        <v>Симеоновград</v>
      </c>
      <c r="C442" s="868"/>
      <c r="D442" s="868"/>
      <c r="E442" s="309" t="s">
        <v>948</v>
      </c>
      <c r="F442" s="316" t="str">
        <f>$F$12</f>
        <v>7607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33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925" t="s">
        <v>1821</v>
      </c>
      <c r="F446" s="926"/>
      <c r="G446" s="926"/>
      <c r="H446" s="927"/>
      <c r="I446" s="928" t="s">
        <v>1822</v>
      </c>
      <c r="J446" s="929"/>
      <c r="K446" s="929"/>
      <c r="L446" s="930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952</v>
      </c>
      <c r="D447" s="137" t="s">
        <v>1207</v>
      </c>
      <c r="E447" s="840" t="s">
        <v>1823</v>
      </c>
      <c r="F447" s="841" t="s">
        <v>1695</v>
      </c>
      <c r="G447" s="841" t="s">
        <v>1696</v>
      </c>
      <c r="H447" s="841" t="s">
        <v>1694</v>
      </c>
      <c r="I447" s="839" t="s">
        <v>1695</v>
      </c>
      <c r="J447" s="839" t="s">
        <v>1696</v>
      </c>
      <c r="K447" s="839" t="s">
        <v>1694</v>
      </c>
      <c r="L447" s="842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203</v>
      </c>
      <c r="F448" s="331" t="s">
        <v>204</v>
      </c>
      <c r="G448" s="331" t="s">
        <v>1279</v>
      </c>
      <c r="H448" s="331" t="s">
        <v>1280</v>
      </c>
      <c r="I448" s="331" t="s">
        <v>1238</v>
      </c>
      <c r="J448" s="331" t="s">
        <v>1824</v>
      </c>
      <c r="K448" s="331" t="s">
        <v>1825</v>
      </c>
      <c r="L448" s="580" t="s">
        <v>1839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06" t="s">
        <v>1640</v>
      </c>
      <c r="D449" s="871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84" t="s">
        <v>1643</v>
      </c>
      <c r="D453" s="884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84" t="s">
        <v>1646</v>
      </c>
      <c r="D456" s="884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923" t="s">
        <v>1649</v>
      </c>
      <c r="D459" s="912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920" t="s">
        <v>1656</v>
      </c>
      <c r="D466" s="921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9" t="s">
        <v>1659</v>
      </c>
      <c r="D469" s="879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440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441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442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443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444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445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446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5" t="s">
        <v>447</v>
      </c>
      <c r="D485" s="903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448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449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450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922" t="s">
        <v>16</v>
      </c>
      <c r="D490" s="919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60" t="s">
        <v>17</v>
      </c>
      <c r="D491" s="860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9" t="s">
        <v>26</v>
      </c>
      <c r="D500" s="879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9" t="s">
        <v>30</v>
      </c>
      <c r="D504" s="879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9" t="s">
        <v>218</v>
      </c>
      <c r="D509" s="879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451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452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5" t="s">
        <v>219</v>
      </c>
      <c r="D512" s="903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457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458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1698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454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453</v>
      </c>
      <c r="D517" s="612" t="s">
        <v>455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456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911" t="s">
        <v>500</v>
      </c>
      <c r="D519" s="912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1699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1700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61" t="s">
        <v>961</v>
      </c>
      <c r="D523" s="861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13" t="s">
        <v>1701</v>
      </c>
      <c r="D524" s="913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17" t="s">
        <v>966</v>
      </c>
      <c r="D529" s="903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9" t="s">
        <v>969</v>
      </c>
      <c r="D532" s="879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154326</v>
      </c>
      <c r="K532" s="797">
        <f t="shared" si="180"/>
        <v>0</v>
      </c>
      <c r="L532" s="410">
        <f t="shared" si="180"/>
        <v>154326</v>
      </c>
      <c r="M532" s="243">
        <f t="shared" si="175"/>
        <v>1</v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1702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0</v>
      </c>
      <c r="F534" s="549">
        <v>0</v>
      </c>
      <c r="G534" s="412">
        <v>0</v>
      </c>
      <c r="H534" s="798"/>
      <c r="I534" s="549">
        <v>0</v>
      </c>
      <c r="J534" s="412">
        <v>154326</v>
      </c>
      <c r="K534" s="798"/>
      <c r="L534" s="571">
        <f t="shared" si="169"/>
        <v>154326</v>
      </c>
      <c r="M534" s="243">
        <f t="shared" si="175"/>
        <v>1</v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1703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1704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1716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1717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1718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1719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1720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1721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1722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1723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1705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1706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1707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1708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1709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1710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17" t="s">
        <v>1724</v>
      </c>
      <c r="D554" s="917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0</v>
      </c>
      <c r="J554" s="410">
        <f t="shared" si="181"/>
        <v>-154326</v>
      </c>
      <c r="K554" s="797">
        <f t="shared" si="181"/>
        <v>0</v>
      </c>
      <c r="L554" s="410">
        <f t="shared" si="181"/>
        <v>-154326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1725</v>
      </c>
      <c r="E555" s="539">
        <f t="shared" si="177"/>
        <v>0</v>
      </c>
      <c r="F555" s="526">
        <v>0</v>
      </c>
      <c r="G555" s="272">
        <v>0</v>
      </c>
      <c r="H555" s="791"/>
      <c r="I555" s="526">
        <v>0</v>
      </c>
      <c r="J555" s="272">
        <v>60491</v>
      </c>
      <c r="K555" s="791"/>
      <c r="L555" s="571">
        <f t="shared" si="169"/>
        <v>60491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1726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1815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1816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1727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1728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1729</v>
      </c>
      <c r="E561" s="539">
        <f t="shared" si="177"/>
        <v>0</v>
      </c>
      <c r="F561" s="526">
        <v>0</v>
      </c>
      <c r="G561" s="272">
        <v>0</v>
      </c>
      <c r="H561" s="791"/>
      <c r="I561" s="526">
        <v>0</v>
      </c>
      <c r="J561" s="272">
        <v>-214817</v>
      </c>
      <c r="K561" s="791"/>
      <c r="L561" s="571">
        <f t="shared" si="182"/>
        <v>-214817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1730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1817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1818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1731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1732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1733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1734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1735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1736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1737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1738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1739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18" t="s">
        <v>1740</v>
      </c>
      <c r="D574" s="919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1741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1819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1742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1820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15" t="s">
        <v>1743</v>
      </c>
      <c r="D579" s="916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1711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1712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1713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1714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1744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1745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0</v>
      </c>
      <c r="K585" s="800">
        <f t="shared" si="186"/>
        <v>0</v>
      </c>
      <c r="L585" s="413">
        <f t="shared" si="186"/>
        <v>0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6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1260</v>
      </c>
      <c r="C591" s="838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</sheetData>
  <sheetProtection password="81B0" sheet="1" objects="1" scenarios="1"/>
  <mergeCells count="132"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C376:D376"/>
    <mergeCell ref="C379:D379"/>
    <mergeCell ref="C500:D500"/>
    <mergeCell ref="C485:D485"/>
    <mergeCell ref="C491:D491"/>
    <mergeCell ref="C400:D400"/>
    <mergeCell ref="C412:D412"/>
    <mergeCell ref="C384:D384"/>
    <mergeCell ref="C390:D390"/>
    <mergeCell ref="C394:D394"/>
    <mergeCell ref="C453:D453"/>
    <mergeCell ref="C466:D466"/>
    <mergeCell ref="C469:D469"/>
    <mergeCell ref="C490:D490"/>
    <mergeCell ref="C456:D456"/>
    <mergeCell ref="C459:D459"/>
    <mergeCell ref="C523:D523"/>
    <mergeCell ref="C579:D579"/>
    <mergeCell ref="C529:D529"/>
    <mergeCell ref="C532:D532"/>
    <mergeCell ref="C554:D554"/>
    <mergeCell ref="C574:D574"/>
    <mergeCell ref="C512:D512"/>
    <mergeCell ref="C519:D519"/>
    <mergeCell ref="C397:D397"/>
    <mergeCell ref="C387:D387"/>
    <mergeCell ref="C524:D524"/>
    <mergeCell ref="C504:D504"/>
    <mergeCell ref="C509:D509"/>
    <mergeCell ref="B437:D437"/>
    <mergeCell ref="B439:D439"/>
    <mergeCell ref="B442:D442"/>
    <mergeCell ref="C449:D449"/>
    <mergeCell ref="C410:D410"/>
    <mergeCell ref="C411:D411"/>
    <mergeCell ref="C414:D414"/>
    <mergeCell ref="B421:D421"/>
    <mergeCell ref="B423:D423"/>
    <mergeCell ref="B426:D426"/>
    <mergeCell ref="C413:D413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T178:T179"/>
    <mergeCell ref="O174:Q174"/>
    <mergeCell ref="T174:V174"/>
    <mergeCell ref="C185:D185"/>
    <mergeCell ref="C191:D191"/>
    <mergeCell ref="U178:U179"/>
    <mergeCell ref="O178:O179"/>
    <mergeCell ref="P178:P179"/>
    <mergeCell ref="Q178:Q179"/>
    <mergeCell ref="R178:R179"/>
    <mergeCell ref="C134:D134"/>
    <mergeCell ref="C62:D62"/>
    <mergeCell ref="C69:D69"/>
    <mergeCell ref="C90:D90"/>
    <mergeCell ref="C91:D91"/>
    <mergeCell ref="AA178:AA179"/>
    <mergeCell ref="V178:V179"/>
    <mergeCell ref="W178:W179"/>
    <mergeCell ref="B171:D171"/>
    <mergeCell ref="B174:D174"/>
    <mergeCell ref="C71:D71"/>
    <mergeCell ref="C155:D155"/>
    <mergeCell ref="B169:D169"/>
    <mergeCell ref="C132:D132"/>
    <mergeCell ref="C182:D182"/>
    <mergeCell ref="C58:D58"/>
    <mergeCell ref="C61:D61"/>
    <mergeCell ref="C146:D146"/>
    <mergeCell ref="C137:D137"/>
    <mergeCell ref="C133:D133"/>
    <mergeCell ref="C33:D33"/>
    <mergeCell ref="C39:D39"/>
    <mergeCell ref="C44:D44"/>
    <mergeCell ref="C49:D49"/>
    <mergeCell ref="C55:D55"/>
    <mergeCell ref="C70:D70"/>
    <mergeCell ref="C116:D116"/>
    <mergeCell ref="C105:D105"/>
    <mergeCell ref="C109:D109"/>
    <mergeCell ref="C72:D72"/>
    <mergeCell ref="C87:D87"/>
    <mergeCell ref="B7:D7"/>
    <mergeCell ref="B9:D9"/>
    <mergeCell ref="B12:D12"/>
    <mergeCell ref="C22:D22"/>
    <mergeCell ref="C28:D28"/>
  </mergeCells>
  <conditionalFormatting sqref="E586 I586:L586">
    <cfRule type="cellIs" priority="11" dxfId="10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10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10" operator="notEqual" stopIfTrue="1">
      <formula>0</formula>
    </cfRule>
    <cfRule type="cellIs" priority="2" dxfId="0" operator="notEqual" stopIfTrue="1">
      <formula>0</formula>
    </cfRule>
  </conditionalFormatting>
  <dataValidations count="8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AH1" sqref="A1:AH1638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1810</v>
      </c>
      <c r="I2" s="463"/>
    </row>
    <row r="3" spans="1:9" ht="12.75">
      <c r="A3" s="463" t="s">
        <v>1268</v>
      </c>
      <c r="B3" s="463" t="s">
        <v>1843</v>
      </c>
      <c r="I3" s="463"/>
    </row>
    <row r="4" spans="1:9" ht="15.75">
      <c r="A4" s="463" t="s">
        <v>1269</v>
      </c>
      <c r="B4" s="463" t="s">
        <v>1840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1670</v>
      </c>
      <c r="I8" s="463"/>
    </row>
    <row r="9" ht="12.75">
      <c r="I9" s="463"/>
    </row>
    <row r="10" ht="12.75">
      <c r="I10" s="463"/>
    </row>
    <row r="11" spans="1:34" ht="18">
      <c r="A11" s="463" t="s">
        <v>1671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67">
        <f>$B$7</f>
        <v>0</v>
      </c>
      <c r="J14" s="868"/>
      <c r="K14" s="868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1766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78">
        <f>$B$9</f>
        <v>0</v>
      </c>
      <c r="J16" s="868"/>
      <c r="K16" s="868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78">
        <f>$B$12</f>
        <v>0</v>
      </c>
      <c r="J19" s="868"/>
      <c r="K19" s="868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197</v>
      </c>
      <c r="W22" s="309"/>
      <c r="X22" s="315"/>
      <c r="Y22" s="318" t="s">
        <v>950</v>
      </c>
      <c r="Z22" s="315"/>
      <c r="AA22" s="317" t="s">
        <v>198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925" t="s">
        <v>1821</v>
      </c>
      <c r="M23" s="926"/>
      <c r="N23" s="926"/>
      <c r="O23" s="927"/>
      <c r="P23" s="928" t="s">
        <v>1822</v>
      </c>
      <c r="Q23" s="929"/>
      <c r="R23" s="929"/>
      <c r="S23" s="930"/>
      <c r="T23" s="243">
        <f>(IF($E142&lt;&gt;0,$M$2,IF($L142&lt;&gt;0,$M$2,"")))</f>
      </c>
      <c r="U23" s="244"/>
      <c r="V23" s="880" t="s">
        <v>1833</v>
      </c>
      <c r="W23" s="880" t="s">
        <v>1834</v>
      </c>
      <c r="X23" s="876" t="s">
        <v>1835</v>
      </c>
      <c r="Y23" s="876" t="s">
        <v>199</v>
      </c>
      <c r="Z23" s="244"/>
      <c r="AA23" s="876" t="s">
        <v>1836</v>
      </c>
      <c r="AB23" s="876" t="s">
        <v>1837</v>
      </c>
      <c r="AC23" s="876" t="s">
        <v>1838</v>
      </c>
      <c r="AD23" s="876" t="s">
        <v>200</v>
      </c>
      <c r="AE23" s="475" t="s">
        <v>201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952</v>
      </c>
      <c r="K24" s="746" t="s">
        <v>1272</v>
      </c>
      <c r="L24" s="840" t="s">
        <v>1823</v>
      </c>
      <c r="M24" s="841" t="s">
        <v>1695</v>
      </c>
      <c r="N24" s="841" t="s">
        <v>1696</v>
      </c>
      <c r="O24" s="841" t="s">
        <v>1694</v>
      </c>
      <c r="P24" s="839" t="s">
        <v>1695</v>
      </c>
      <c r="Q24" s="839" t="s">
        <v>1696</v>
      </c>
      <c r="R24" s="839" t="s">
        <v>1694</v>
      </c>
      <c r="S24" s="847" t="s">
        <v>1265</v>
      </c>
      <c r="T24" s="243">
        <f>(IF($E142&lt;&gt;0,$M$2,IF($L142&lt;&gt;0,$M$2,"")))</f>
      </c>
      <c r="U24" s="244"/>
      <c r="V24" s="932"/>
      <c r="W24" s="933"/>
      <c r="X24" s="932"/>
      <c r="Y24" s="933"/>
      <c r="Z24" s="244"/>
      <c r="AA24" s="931"/>
      <c r="AB24" s="931"/>
      <c r="AC24" s="931"/>
      <c r="AD24" s="931"/>
      <c r="AE24" s="478">
        <v>2015</v>
      </c>
      <c r="AF24" s="478">
        <v>2016</v>
      </c>
      <c r="AG24" s="478" t="s">
        <v>1832</v>
      </c>
      <c r="AH24" s="479" t="s">
        <v>202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203</v>
      </c>
      <c r="M25" s="331" t="s">
        <v>204</v>
      </c>
      <c r="N25" s="331" t="s">
        <v>1279</v>
      </c>
      <c r="O25" s="331" t="s">
        <v>1280</v>
      </c>
      <c r="P25" s="331" t="s">
        <v>1238</v>
      </c>
      <c r="Q25" s="331" t="s">
        <v>1824</v>
      </c>
      <c r="R25" s="331" t="s">
        <v>1825</v>
      </c>
      <c r="S25" s="580" t="s">
        <v>1839</v>
      </c>
      <c r="T25" s="243">
        <f>(IF($E142&lt;&gt;0,$M$2,IF($L142&lt;&gt;0,$M$2,"")))</f>
      </c>
      <c r="U25" s="244"/>
      <c r="V25" s="332" t="s">
        <v>205</v>
      </c>
      <c r="W25" s="332" t="s">
        <v>206</v>
      </c>
      <c r="X25" s="333" t="s">
        <v>207</v>
      </c>
      <c r="Y25" s="333" t="s">
        <v>208</v>
      </c>
      <c r="Z25" s="244"/>
      <c r="AA25" s="735" t="s">
        <v>209</v>
      </c>
      <c r="AB25" s="735" t="s">
        <v>210</v>
      </c>
      <c r="AC25" s="735" t="s">
        <v>211</v>
      </c>
      <c r="AD25" s="735" t="s">
        <v>212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1672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812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0" t="s">
        <v>1467</v>
      </c>
      <c r="K30" s="871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9" t="s">
        <v>1470</v>
      </c>
      <c r="K33" s="879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66" t="s">
        <v>321</v>
      </c>
      <c r="K39" s="866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322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323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324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325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326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66" t="s">
        <v>1275</v>
      </c>
      <c r="K45" s="866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87" t="s">
        <v>328</v>
      </c>
      <c r="K46" s="887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329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330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331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332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333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334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335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336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337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338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339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340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341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342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343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492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344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84" t="s">
        <v>414</v>
      </c>
      <c r="K64" s="884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415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416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417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84" t="s">
        <v>1286</v>
      </c>
      <c r="K68" s="884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345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346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348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349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84" t="s">
        <v>350</v>
      </c>
      <c r="K74" s="884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351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89" t="s">
        <v>352</v>
      </c>
      <c r="K77" s="889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92" t="s">
        <v>353</v>
      </c>
      <c r="K78" s="935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92" t="s">
        <v>354</v>
      </c>
      <c r="K79" s="935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92" t="s">
        <v>355</v>
      </c>
      <c r="K80" s="935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88" t="s">
        <v>356</v>
      </c>
      <c r="K81" s="934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357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358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359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360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361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362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88" t="s">
        <v>363</v>
      </c>
      <c r="K88" s="888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364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366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367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368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369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89" t="s">
        <v>370</v>
      </c>
      <c r="K95" s="890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83" t="s">
        <v>371</v>
      </c>
      <c r="K96" s="883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83" t="s">
        <v>372</v>
      </c>
      <c r="K97" s="883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88" t="s">
        <v>373</v>
      </c>
      <c r="K98" s="934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374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375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376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377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378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379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84" t="s">
        <v>380</v>
      </c>
      <c r="K105" s="884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381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383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89" t="s">
        <v>384</v>
      </c>
      <c r="K109" s="889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83" t="s">
        <v>1245</v>
      </c>
      <c r="K110" s="883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92" t="s">
        <v>385</v>
      </c>
      <c r="K111" s="893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88" t="s">
        <v>418</v>
      </c>
      <c r="K112" s="888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419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420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91" t="s">
        <v>386</v>
      </c>
      <c r="K115" s="891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0" t="s">
        <v>387</v>
      </c>
      <c r="K116" s="900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388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389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1" t="s">
        <v>1126</v>
      </c>
      <c r="K124" s="901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91" t="s">
        <v>1218</v>
      </c>
      <c r="K127" s="891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88" t="s">
        <v>1219</v>
      </c>
      <c r="K128" s="888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4" t="s">
        <v>1224</v>
      </c>
      <c r="K133" s="895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96" t="s">
        <v>1228</v>
      </c>
      <c r="K138" s="884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L23:O23"/>
    <mergeCell ref="P23:S23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28:K128"/>
    <mergeCell ref="J133:K133"/>
    <mergeCell ref="J88:K88"/>
    <mergeCell ref="J127:K127"/>
    <mergeCell ref="J81:K81"/>
    <mergeCell ref="J105:K105"/>
    <mergeCell ref="J78:K78"/>
    <mergeCell ref="J79:K79"/>
    <mergeCell ref="J80:K80"/>
    <mergeCell ref="J97:K97"/>
    <mergeCell ref="J98:K98"/>
    <mergeCell ref="J39:K39"/>
    <mergeCell ref="J45:K45"/>
    <mergeCell ref="J74:K74"/>
    <mergeCell ref="J77:K77"/>
    <mergeCell ref="J30:K30"/>
    <mergeCell ref="I14:K14"/>
    <mergeCell ref="I16:K16"/>
    <mergeCell ref="I19:K19"/>
    <mergeCell ref="J68:K68"/>
    <mergeCell ref="J46:K46"/>
    <mergeCell ref="AD23:AD24"/>
    <mergeCell ref="AA23:AA24"/>
    <mergeCell ref="AB23:AB24"/>
    <mergeCell ref="J64:K64"/>
    <mergeCell ref="J33:K33"/>
    <mergeCell ref="X23:X24"/>
    <mergeCell ref="Y23:Y24"/>
    <mergeCell ref="AC23:AC24"/>
    <mergeCell ref="V23:V24"/>
    <mergeCell ref="W23:W24"/>
  </mergeCells>
  <conditionalFormatting sqref="Y30:Y63 AD30:AD63 AD68:AD141 Y68:Y141">
    <cfRule type="cellIs" priority="5" dxfId="11" operator="lessThan" stopIfTrue="1">
      <formula>0</formula>
    </cfRule>
  </conditionalFormatting>
  <conditionalFormatting sqref="Y28 AD28">
    <cfRule type="cellIs" priority="4" dxfId="12" operator="lessThan" stopIfTrue="1">
      <formula>0</formula>
    </cfRule>
  </conditionalFormatting>
  <conditionalFormatting sqref="AD64:AD67 Y64 Y66:Y67">
    <cfRule type="cellIs" priority="2" dxfId="11" operator="lessThan" stopIfTrue="1">
      <formula>0</formula>
    </cfRule>
  </conditionalFormatting>
  <conditionalFormatting sqref="Y65">
    <cfRule type="cellIs" priority="1" dxfId="11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1675</v>
      </c>
      <c r="B1" s="631" t="s">
        <v>1682</v>
      </c>
      <c r="C1" s="630"/>
    </row>
    <row r="2" spans="1:3" ht="31.5" customHeight="1">
      <c r="A2" s="730">
        <v>0</v>
      </c>
      <c r="B2" s="731" t="s">
        <v>754</v>
      </c>
      <c r="C2" s="732" t="s">
        <v>755</v>
      </c>
    </row>
    <row r="3" spans="1:4" ht="35.25" customHeight="1">
      <c r="A3" s="730">
        <v>17</v>
      </c>
      <c r="B3" s="733" t="s">
        <v>1689</v>
      </c>
      <c r="C3" s="732" t="s">
        <v>810</v>
      </c>
      <c r="D3" s="589"/>
    </row>
    <row r="4" spans="1:3" ht="35.25" customHeight="1">
      <c r="A4" s="730">
        <v>33</v>
      </c>
      <c r="B4" s="733" t="s">
        <v>811</v>
      </c>
      <c r="C4" s="732" t="s">
        <v>755</v>
      </c>
    </row>
    <row r="5" spans="1:3" ht="30">
      <c r="A5" s="730">
        <v>42</v>
      </c>
      <c r="B5" s="733" t="s">
        <v>1688</v>
      </c>
      <c r="C5" s="732" t="s">
        <v>810</v>
      </c>
    </row>
    <row r="6" spans="1:4" ht="30">
      <c r="A6" s="730">
        <v>96</v>
      </c>
      <c r="B6" s="733" t="s">
        <v>1686</v>
      </c>
      <c r="C6" s="732" t="s">
        <v>810</v>
      </c>
      <c r="D6" s="589"/>
    </row>
    <row r="7" spans="1:4" ht="30">
      <c r="A7" s="730">
        <v>97</v>
      </c>
      <c r="B7" s="733" t="s">
        <v>1685</v>
      </c>
      <c r="C7" s="732" t="s">
        <v>810</v>
      </c>
      <c r="D7" s="590"/>
    </row>
    <row r="8" spans="1:4" ht="30">
      <c r="A8" s="730">
        <v>98</v>
      </c>
      <c r="B8" s="733" t="s">
        <v>1687</v>
      </c>
      <c r="C8" s="732" t="s">
        <v>810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1675</v>
      </c>
      <c r="B10" s="631" t="s">
        <v>1681</v>
      </c>
      <c r="C10" s="630"/>
    </row>
    <row r="11" spans="1:3" ht="14.25">
      <c r="A11" s="709"/>
      <c r="B11" s="710" t="s">
        <v>812</v>
      </c>
      <c r="C11" s="709"/>
    </row>
    <row r="12" spans="1:3" ht="15.75">
      <c r="A12" s="711">
        <v>1101</v>
      </c>
      <c r="B12" s="712" t="s">
        <v>813</v>
      </c>
      <c r="C12" s="711">
        <v>1101</v>
      </c>
    </row>
    <row r="13" spans="1:3" ht="15.75">
      <c r="A13" s="711">
        <v>1103</v>
      </c>
      <c r="B13" s="713" t="s">
        <v>814</v>
      </c>
      <c r="C13" s="711">
        <v>1103</v>
      </c>
    </row>
    <row r="14" spans="1:3" ht="15.75">
      <c r="A14" s="711">
        <v>1104</v>
      </c>
      <c r="B14" s="714" t="s">
        <v>815</v>
      </c>
      <c r="C14" s="711">
        <v>1104</v>
      </c>
    </row>
    <row r="15" spans="1:3" ht="15.75">
      <c r="A15" s="711">
        <v>1105</v>
      </c>
      <c r="B15" s="714" t="s">
        <v>816</v>
      </c>
      <c r="C15" s="711">
        <v>1105</v>
      </c>
    </row>
    <row r="16" spans="1:3" ht="15.75">
      <c r="A16" s="711">
        <v>1106</v>
      </c>
      <c r="B16" s="714" t="s">
        <v>817</v>
      </c>
      <c r="C16" s="711">
        <v>1106</v>
      </c>
    </row>
    <row r="17" spans="1:3" ht="15.75">
      <c r="A17" s="711">
        <v>1107</v>
      </c>
      <c r="B17" s="714" t="s">
        <v>818</v>
      </c>
      <c r="C17" s="711">
        <v>1107</v>
      </c>
    </row>
    <row r="18" spans="1:3" ht="15.75">
      <c r="A18" s="711">
        <v>1108</v>
      </c>
      <c r="B18" s="714" t="s">
        <v>819</v>
      </c>
      <c r="C18" s="711">
        <v>1108</v>
      </c>
    </row>
    <row r="19" spans="1:3" ht="15.75">
      <c r="A19" s="711">
        <v>1111</v>
      </c>
      <c r="B19" s="715" t="s">
        <v>820</v>
      </c>
      <c r="C19" s="711">
        <v>1111</v>
      </c>
    </row>
    <row r="20" spans="1:3" ht="15.75">
      <c r="A20" s="711">
        <v>1115</v>
      </c>
      <c r="B20" s="715" t="s">
        <v>821</v>
      </c>
      <c r="C20" s="711">
        <v>1115</v>
      </c>
    </row>
    <row r="21" spans="1:3" ht="15.75">
      <c r="A21" s="711">
        <v>1116</v>
      </c>
      <c r="B21" s="715" t="s">
        <v>822</v>
      </c>
      <c r="C21" s="711">
        <v>1116</v>
      </c>
    </row>
    <row r="22" spans="1:3" ht="15.75">
      <c r="A22" s="711">
        <v>1117</v>
      </c>
      <c r="B22" s="715" t="s">
        <v>823</v>
      </c>
      <c r="C22" s="711">
        <v>1117</v>
      </c>
    </row>
    <row r="23" spans="1:3" ht="15.75">
      <c r="A23" s="711">
        <v>1121</v>
      </c>
      <c r="B23" s="714" t="s">
        <v>824</v>
      </c>
      <c r="C23" s="711">
        <v>1121</v>
      </c>
    </row>
    <row r="24" spans="1:3" ht="15.75">
      <c r="A24" s="711">
        <v>1122</v>
      </c>
      <c r="B24" s="714" t="s">
        <v>825</v>
      </c>
      <c r="C24" s="711">
        <v>1122</v>
      </c>
    </row>
    <row r="25" spans="1:3" ht="15.75">
      <c r="A25" s="711">
        <v>1123</v>
      </c>
      <c r="B25" s="714" t="s">
        <v>826</v>
      </c>
      <c r="C25" s="711">
        <v>1123</v>
      </c>
    </row>
    <row r="26" spans="1:3" ht="15.75">
      <c r="A26" s="711">
        <v>1125</v>
      </c>
      <c r="B26" s="716" t="s">
        <v>827</v>
      </c>
      <c r="C26" s="711">
        <v>1125</v>
      </c>
    </row>
    <row r="27" spans="1:3" ht="15.75">
      <c r="A27" s="711">
        <v>1128</v>
      </c>
      <c r="B27" s="714" t="s">
        <v>828</v>
      </c>
      <c r="C27" s="711">
        <v>1128</v>
      </c>
    </row>
    <row r="28" spans="1:3" ht="15.75">
      <c r="A28" s="711">
        <v>1139</v>
      </c>
      <c r="B28" s="717" t="s">
        <v>829</v>
      </c>
      <c r="C28" s="711">
        <v>1139</v>
      </c>
    </row>
    <row r="29" spans="1:3" ht="15.75">
      <c r="A29" s="711">
        <v>1141</v>
      </c>
      <c r="B29" s="715" t="s">
        <v>830</v>
      </c>
      <c r="C29" s="711">
        <v>1141</v>
      </c>
    </row>
    <row r="30" spans="1:3" ht="15.75">
      <c r="A30" s="711">
        <v>1142</v>
      </c>
      <c r="B30" s="714" t="s">
        <v>831</v>
      </c>
      <c r="C30" s="711">
        <v>1142</v>
      </c>
    </row>
    <row r="31" spans="1:3" ht="15.75">
      <c r="A31" s="711">
        <v>1143</v>
      </c>
      <c r="B31" s="715" t="s">
        <v>832</v>
      </c>
      <c r="C31" s="711">
        <v>1143</v>
      </c>
    </row>
    <row r="32" spans="1:3" ht="15.75">
      <c r="A32" s="711">
        <v>1144</v>
      </c>
      <c r="B32" s="715" t="s">
        <v>833</v>
      </c>
      <c r="C32" s="711">
        <v>1144</v>
      </c>
    </row>
    <row r="33" spans="1:3" ht="15.75">
      <c r="A33" s="711">
        <v>1145</v>
      </c>
      <c r="B33" s="714" t="s">
        <v>834</v>
      </c>
      <c r="C33" s="711">
        <v>1145</v>
      </c>
    </row>
    <row r="34" spans="1:3" ht="15.75">
      <c r="A34" s="711">
        <v>1146</v>
      </c>
      <c r="B34" s="715" t="s">
        <v>835</v>
      </c>
      <c r="C34" s="711">
        <v>1146</v>
      </c>
    </row>
    <row r="35" spans="1:3" ht="15.75">
      <c r="A35" s="711">
        <v>1147</v>
      </c>
      <c r="B35" s="715" t="s">
        <v>836</v>
      </c>
      <c r="C35" s="711">
        <v>1147</v>
      </c>
    </row>
    <row r="36" spans="1:3" ht="15.75">
      <c r="A36" s="711">
        <v>1148</v>
      </c>
      <c r="B36" s="715" t="s">
        <v>837</v>
      </c>
      <c r="C36" s="711">
        <v>1148</v>
      </c>
    </row>
    <row r="37" spans="1:3" ht="15.75">
      <c r="A37" s="711">
        <v>1149</v>
      </c>
      <c r="B37" s="715" t="s">
        <v>838</v>
      </c>
      <c r="C37" s="711">
        <v>1149</v>
      </c>
    </row>
    <row r="38" spans="1:3" ht="15.75">
      <c r="A38" s="711">
        <v>1151</v>
      </c>
      <c r="B38" s="715" t="s">
        <v>839</v>
      </c>
      <c r="C38" s="711">
        <v>1151</v>
      </c>
    </row>
    <row r="39" spans="1:3" ht="15.75">
      <c r="A39" s="711">
        <v>1158</v>
      </c>
      <c r="B39" s="714" t="s">
        <v>840</v>
      </c>
      <c r="C39" s="711">
        <v>1158</v>
      </c>
    </row>
    <row r="40" spans="1:3" ht="15.75">
      <c r="A40" s="711">
        <v>1161</v>
      </c>
      <c r="B40" s="714" t="s">
        <v>841</v>
      </c>
      <c r="C40" s="711">
        <v>1161</v>
      </c>
    </row>
    <row r="41" spans="1:3" ht="15.75">
      <c r="A41" s="711">
        <v>1162</v>
      </c>
      <c r="B41" s="714" t="s">
        <v>842</v>
      </c>
      <c r="C41" s="711">
        <v>1162</v>
      </c>
    </row>
    <row r="42" spans="1:3" ht="15.75">
      <c r="A42" s="711">
        <v>1163</v>
      </c>
      <c r="B42" s="714" t="s">
        <v>843</v>
      </c>
      <c r="C42" s="711">
        <v>1163</v>
      </c>
    </row>
    <row r="43" spans="1:3" ht="15.75">
      <c r="A43" s="711">
        <v>1168</v>
      </c>
      <c r="B43" s="714" t="s">
        <v>844</v>
      </c>
      <c r="C43" s="711">
        <v>1168</v>
      </c>
    </row>
    <row r="44" spans="1:3" ht="15.75">
      <c r="A44" s="711">
        <v>1179</v>
      </c>
      <c r="B44" s="715" t="s">
        <v>845</v>
      </c>
      <c r="C44" s="711">
        <v>1179</v>
      </c>
    </row>
    <row r="45" spans="1:3" ht="15.75">
      <c r="A45" s="711">
        <v>2201</v>
      </c>
      <c r="B45" s="715" t="s">
        <v>846</v>
      </c>
      <c r="C45" s="711">
        <v>2201</v>
      </c>
    </row>
    <row r="46" spans="1:3" ht="15.75">
      <c r="A46" s="711">
        <v>2205</v>
      </c>
      <c r="B46" s="714" t="s">
        <v>847</v>
      </c>
      <c r="C46" s="711">
        <v>2205</v>
      </c>
    </row>
    <row r="47" spans="1:3" ht="15.75">
      <c r="A47" s="711">
        <v>2206</v>
      </c>
      <c r="B47" s="717" t="s">
        <v>848</v>
      </c>
      <c r="C47" s="711">
        <v>2206</v>
      </c>
    </row>
    <row r="48" spans="1:3" ht="15.75">
      <c r="A48" s="711">
        <v>2215</v>
      </c>
      <c r="B48" s="714" t="s">
        <v>849</v>
      </c>
      <c r="C48" s="711">
        <v>2215</v>
      </c>
    </row>
    <row r="49" spans="1:3" ht="15.75">
      <c r="A49" s="711">
        <v>2218</v>
      </c>
      <c r="B49" s="714" t="s">
        <v>850</v>
      </c>
      <c r="C49" s="711">
        <v>2218</v>
      </c>
    </row>
    <row r="50" spans="1:3" ht="15.75">
      <c r="A50" s="711">
        <v>2219</v>
      </c>
      <c r="B50" s="714" t="s">
        <v>851</v>
      </c>
      <c r="C50" s="711">
        <v>2219</v>
      </c>
    </row>
    <row r="51" spans="1:3" ht="15.75">
      <c r="A51" s="711">
        <v>2221</v>
      </c>
      <c r="B51" s="715" t="s">
        <v>852</v>
      </c>
      <c r="C51" s="711">
        <v>2221</v>
      </c>
    </row>
    <row r="52" spans="1:3" ht="15.75">
      <c r="A52" s="711">
        <v>2222</v>
      </c>
      <c r="B52" s="718" t="s">
        <v>853</v>
      </c>
      <c r="C52" s="711">
        <v>2222</v>
      </c>
    </row>
    <row r="53" spans="1:3" ht="15.75">
      <c r="A53" s="711">
        <v>2223</v>
      </c>
      <c r="B53" s="718" t="s">
        <v>854</v>
      </c>
      <c r="C53" s="711">
        <v>2223</v>
      </c>
    </row>
    <row r="54" spans="1:3" ht="15.75">
      <c r="A54" s="711">
        <v>2224</v>
      </c>
      <c r="B54" s="717" t="s">
        <v>855</v>
      </c>
      <c r="C54" s="711">
        <v>2224</v>
      </c>
    </row>
    <row r="55" spans="1:3" ht="15.75">
      <c r="A55" s="711">
        <v>2225</v>
      </c>
      <c r="B55" s="714" t="s">
        <v>856</v>
      </c>
      <c r="C55" s="711">
        <v>2225</v>
      </c>
    </row>
    <row r="56" spans="1:3" ht="15.75">
      <c r="A56" s="711">
        <v>2228</v>
      </c>
      <c r="B56" s="714" t="s">
        <v>857</v>
      </c>
      <c r="C56" s="711">
        <v>2228</v>
      </c>
    </row>
    <row r="57" spans="1:3" ht="15.75">
      <c r="A57" s="711">
        <v>2239</v>
      </c>
      <c r="B57" s="715" t="s">
        <v>858</v>
      </c>
      <c r="C57" s="711">
        <v>2239</v>
      </c>
    </row>
    <row r="58" spans="1:3" ht="15.75">
      <c r="A58" s="711">
        <v>2241</v>
      </c>
      <c r="B58" s="718" t="s">
        <v>859</v>
      </c>
      <c r="C58" s="711">
        <v>2241</v>
      </c>
    </row>
    <row r="59" spans="1:3" ht="15.75">
      <c r="A59" s="711">
        <v>2242</v>
      </c>
      <c r="B59" s="718" t="s">
        <v>860</v>
      </c>
      <c r="C59" s="711">
        <v>2242</v>
      </c>
    </row>
    <row r="60" spans="1:3" ht="15.75">
      <c r="A60" s="711">
        <v>2243</v>
      </c>
      <c r="B60" s="718" t="s">
        <v>861</v>
      </c>
      <c r="C60" s="711">
        <v>2243</v>
      </c>
    </row>
    <row r="61" spans="1:3" ht="15.75">
      <c r="A61" s="711">
        <v>2244</v>
      </c>
      <c r="B61" s="718" t="s">
        <v>862</v>
      </c>
      <c r="C61" s="711">
        <v>2244</v>
      </c>
    </row>
    <row r="62" spans="1:3" ht="15.75">
      <c r="A62" s="711">
        <v>2245</v>
      </c>
      <c r="B62" s="719" t="s">
        <v>863</v>
      </c>
      <c r="C62" s="711">
        <v>2245</v>
      </c>
    </row>
    <row r="63" spans="1:3" ht="15.75">
      <c r="A63" s="711">
        <v>2246</v>
      </c>
      <c r="B63" s="718" t="s">
        <v>864</v>
      </c>
      <c r="C63" s="711">
        <v>2246</v>
      </c>
    </row>
    <row r="64" spans="1:3" ht="15.75">
      <c r="A64" s="711">
        <v>2247</v>
      </c>
      <c r="B64" s="718" t="s">
        <v>865</v>
      </c>
      <c r="C64" s="711">
        <v>2247</v>
      </c>
    </row>
    <row r="65" spans="1:3" ht="15.75">
      <c r="A65" s="711">
        <v>2248</v>
      </c>
      <c r="B65" s="718" t="s">
        <v>866</v>
      </c>
      <c r="C65" s="711">
        <v>2248</v>
      </c>
    </row>
    <row r="66" spans="1:3" ht="15.75">
      <c r="A66" s="711">
        <v>2249</v>
      </c>
      <c r="B66" s="718" t="s">
        <v>867</v>
      </c>
      <c r="C66" s="711">
        <v>2249</v>
      </c>
    </row>
    <row r="67" spans="1:3" ht="15.75">
      <c r="A67" s="711">
        <v>2258</v>
      </c>
      <c r="B67" s="714" t="s">
        <v>868</v>
      </c>
      <c r="C67" s="711">
        <v>2258</v>
      </c>
    </row>
    <row r="68" spans="1:3" ht="15.75">
      <c r="A68" s="711">
        <v>2259</v>
      </c>
      <c r="B68" s="717" t="s">
        <v>869</v>
      </c>
      <c r="C68" s="711">
        <v>2259</v>
      </c>
    </row>
    <row r="69" spans="1:3" ht="15.75">
      <c r="A69" s="711">
        <v>2261</v>
      </c>
      <c r="B69" s="715" t="s">
        <v>870</v>
      </c>
      <c r="C69" s="711">
        <v>2261</v>
      </c>
    </row>
    <row r="70" spans="1:3" ht="15.75">
      <c r="A70" s="711">
        <v>2268</v>
      </c>
      <c r="B70" s="714" t="s">
        <v>871</v>
      </c>
      <c r="C70" s="711">
        <v>2268</v>
      </c>
    </row>
    <row r="71" spans="1:3" ht="15.75">
      <c r="A71" s="711">
        <v>2279</v>
      </c>
      <c r="B71" s="715" t="s">
        <v>872</v>
      </c>
      <c r="C71" s="711">
        <v>2279</v>
      </c>
    </row>
    <row r="72" spans="1:3" ht="15.75">
      <c r="A72" s="711">
        <v>2281</v>
      </c>
      <c r="B72" s="717" t="s">
        <v>873</v>
      </c>
      <c r="C72" s="711">
        <v>2281</v>
      </c>
    </row>
    <row r="73" spans="1:3" ht="15.75">
      <c r="A73" s="711">
        <v>2282</v>
      </c>
      <c r="B73" s="717" t="s">
        <v>874</v>
      </c>
      <c r="C73" s="711">
        <v>2282</v>
      </c>
    </row>
    <row r="74" spans="1:3" ht="15.75">
      <c r="A74" s="711">
        <v>2283</v>
      </c>
      <c r="B74" s="717" t="s">
        <v>875</v>
      </c>
      <c r="C74" s="711">
        <v>2283</v>
      </c>
    </row>
    <row r="75" spans="1:3" ht="15.75">
      <c r="A75" s="711">
        <v>2284</v>
      </c>
      <c r="B75" s="717" t="s">
        <v>876</v>
      </c>
      <c r="C75" s="711">
        <v>2284</v>
      </c>
    </row>
    <row r="76" spans="1:3" ht="15.75">
      <c r="A76" s="711">
        <v>2285</v>
      </c>
      <c r="B76" s="717" t="s">
        <v>877</v>
      </c>
      <c r="C76" s="711">
        <v>2285</v>
      </c>
    </row>
    <row r="77" spans="1:3" ht="15.75">
      <c r="A77" s="711">
        <v>2288</v>
      </c>
      <c r="B77" s="717" t="s">
        <v>878</v>
      </c>
      <c r="C77" s="711">
        <v>2288</v>
      </c>
    </row>
    <row r="78" spans="1:3" ht="15.75">
      <c r="A78" s="711">
        <v>2289</v>
      </c>
      <c r="B78" s="717" t="s">
        <v>879</v>
      </c>
      <c r="C78" s="711">
        <v>2289</v>
      </c>
    </row>
    <row r="79" spans="1:3" ht="15.75">
      <c r="A79" s="711">
        <v>3301</v>
      </c>
      <c r="B79" s="714" t="s">
        <v>880</v>
      </c>
      <c r="C79" s="711">
        <v>3301</v>
      </c>
    </row>
    <row r="80" spans="1:3" ht="15.75">
      <c r="A80" s="711">
        <v>3311</v>
      </c>
      <c r="B80" s="714" t="s">
        <v>881</v>
      </c>
      <c r="C80" s="711">
        <v>3311</v>
      </c>
    </row>
    <row r="81" spans="1:3" ht="15.75">
      <c r="A81" s="711">
        <v>3312</v>
      </c>
      <c r="B81" s="715" t="s">
        <v>882</v>
      </c>
      <c r="C81" s="711">
        <v>3312</v>
      </c>
    </row>
    <row r="82" spans="1:3" ht="15.75">
      <c r="A82" s="711">
        <v>3314</v>
      </c>
      <c r="B82" s="714" t="s">
        <v>883</v>
      </c>
      <c r="C82" s="711">
        <v>3314</v>
      </c>
    </row>
    <row r="83" spans="1:3" ht="15.75">
      <c r="A83" s="711">
        <v>3315</v>
      </c>
      <c r="B83" s="714" t="s">
        <v>884</v>
      </c>
      <c r="C83" s="711">
        <v>3315</v>
      </c>
    </row>
    <row r="84" spans="1:3" ht="15.75">
      <c r="A84" s="711">
        <v>3318</v>
      </c>
      <c r="B84" s="717" t="s">
        <v>885</v>
      </c>
      <c r="C84" s="711">
        <v>3318</v>
      </c>
    </row>
    <row r="85" spans="1:3" ht="15.75">
      <c r="A85" s="711">
        <v>3321</v>
      </c>
      <c r="B85" s="714" t="s">
        <v>886</v>
      </c>
      <c r="C85" s="711">
        <v>3321</v>
      </c>
    </row>
    <row r="86" spans="1:3" ht="15.75">
      <c r="A86" s="711">
        <v>3322</v>
      </c>
      <c r="B86" s="715" t="s">
        <v>887</v>
      </c>
      <c r="C86" s="711">
        <v>3322</v>
      </c>
    </row>
    <row r="87" spans="1:3" ht="15.75">
      <c r="A87" s="711">
        <v>3324</v>
      </c>
      <c r="B87" s="717" t="s">
        <v>888</v>
      </c>
      <c r="C87" s="711">
        <v>3324</v>
      </c>
    </row>
    <row r="88" spans="1:3" ht="15.75">
      <c r="A88" s="711">
        <v>3325</v>
      </c>
      <c r="B88" s="715" t="s">
        <v>889</v>
      </c>
      <c r="C88" s="711">
        <v>3325</v>
      </c>
    </row>
    <row r="89" spans="1:3" ht="15.75">
      <c r="A89" s="711">
        <v>3326</v>
      </c>
      <c r="B89" s="714" t="s">
        <v>890</v>
      </c>
      <c r="C89" s="711">
        <v>3326</v>
      </c>
    </row>
    <row r="90" spans="1:3" ht="15.75">
      <c r="A90" s="711">
        <v>3332</v>
      </c>
      <c r="B90" s="714" t="s">
        <v>891</v>
      </c>
      <c r="C90" s="711">
        <v>3332</v>
      </c>
    </row>
    <row r="91" spans="1:3" ht="15.75">
      <c r="A91" s="711">
        <v>3333</v>
      </c>
      <c r="B91" s="715" t="s">
        <v>892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893</v>
      </c>
      <c r="C96" s="711">
        <v>3349</v>
      </c>
    </row>
    <row r="97" spans="1:3" ht="15.75">
      <c r="A97" s="711">
        <v>3359</v>
      </c>
      <c r="B97" s="715" t="s">
        <v>894</v>
      </c>
      <c r="C97" s="711">
        <v>3359</v>
      </c>
    </row>
    <row r="98" spans="1:3" ht="15.75">
      <c r="A98" s="711">
        <v>3369</v>
      </c>
      <c r="B98" s="715" t="s">
        <v>895</v>
      </c>
      <c r="C98" s="711">
        <v>3369</v>
      </c>
    </row>
    <row r="99" spans="1:3" ht="15.75">
      <c r="A99" s="711">
        <v>3388</v>
      </c>
      <c r="B99" s="714" t="s">
        <v>896</v>
      </c>
      <c r="C99" s="711">
        <v>3388</v>
      </c>
    </row>
    <row r="100" spans="1:3" ht="15.75">
      <c r="A100" s="711">
        <v>3389</v>
      </c>
      <c r="B100" s="715" t="s">
        <v>897</v>
      </c>
      <c r="C100" s="711">
        <v>3389</v>
      </c>
    </row>
    <row r="101" spans="1:3" ht="15.75">
      <c r="A101" s="711">
        <v>4401</v>
      </c>
      <c r="B101" s="714" t="s">
        <v>898</v>
      </c>
      <c r="C101" s="711">
        <v>4401</v>
      </c>
    </row>
    <row r="102" spans="1:3" ht="15.75">
      <c r="A102" s="711">
        <v>4412</v>
      </c>
      <c r="B102" s="717" t="s">
        <v>899</v>
      </c>
      <c r="C102" s="711">
        <v>4412</v>
      </c>
    </row>
    <row r="103" spans="1:3" ht="15.75">
      <c r="A103" s="711">
        <v>4415</v>
      </c>
      <c r="B103" s="715" t="s">
        <v>900</v>
      </c>
      <c r="C103" s="711">
        <v>4415</v>
      </c>
    </row>
    <row r="104" spans="1:3" ht="15.75">
      <c r="A104" s="711">
        <v>4418</v>
      </c>
      <c r="B104" s="715" t="s">
        <v>901</v>
      </c>
      <c r="C104" s="711">
        <v>4418</v>
      </c>
    </row>
    <row r="105" spans="1:3" ht="15.75">
      <c r="A105" s="711">
        <v>4429</v>
      </c>
      <c r="B105" s="714" t="s">
        <v>902</v>
      </c>
      <c r="C105" s="711">
        <v>4429</v>
      </c>
    </row>
    <row r="106" spans="1:3" ht="15.75">
      <c r="A106" s="711">
        <v>4431</v>
      </c>
      <c r="B106" s="715" t="s">
        <v>903</v>
      </c>
      <c r="C106" s="711">
        <v>4431</v>
      </c>
    </row>
    <row r="107" spans="1:3" ht="15.75">
      <c r="A107" s="711">
        <v>4433</v>
      </c>
      <c r="B107" s="715" t="s">
        <v>904</v>
      </c>
      <c r="C107" s="711">
        <v>4433</v>
      </c>
    </row>
    <row r="108" spans="1:3" ht="15.75">
      <c r="A108" s="711">
        <v>4436</v>
      </c>
      <c r="B108" s="715" t="s">
        <v>905</v>
      </c>
      <c r="C108" s="711">
        <v>4436</v>
      </c>
    </row>
    <row r="109" spans="1:3" ht="15.75">
      <c r="A109" s="711">
        <v>4437</v>
      </c>
      <c r="B109" s="716" t="s">
        <v>906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502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1800</v>
      </c>
      <c r="C258" s="711">
        <v>8866</v>
      </c>
    </row>
    <row r="259" spans="1:3" ht="15.75">
      <c r="A259" s="711">
        <v>8867</v>
      </c>
      <c r="B259" s="715" t="s">
        <v>1801</v>
      </c>
      <c r="C259" s="711">
        <v>8867</v>
      </c>
    </row>
    <row r="260" spans="1:3" ht="15.75">
      <c r="A260" s="711">
        <v>8868</v>
      </c>
      <c r="B260" s="715" t="s">
        <v>1802</v>
      </c>
      <c r="C260" s="711">
        <v>8868</v>
      </c>
    </row>
    <row r="261" spans="1:3" ht="15.75">
      <c r="A261" s="711">
        <v>8869</v>
      </c>
      <c r="B261" s="714" t="s">
        <v>1803</v>
      </c>
      <c r="C261" s="711">
        <v>8869</v>
      </c>
    </row>
    <row r="262" spans="1:3" ht="15.75">
      <c r="A262" s="711">
        <v>8871</v>
      </c>
      <c r="B262" s="715" t="s">
        <v>1804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1675</v>
      </c>
      <c r="B280" s="631" t="s">
        <v>1680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1675</v>
      </c>
      <c r="B293" s="631" t="s">
        <v>1679</v>
      </c>
    </row>
    <row r="294" ht="15.75">
      <c r="B294" s="591" t="s">
        <v>1676</v>
      </c>
    </row>
    <row r="295" ht="18.75" thickBot="1">
      <c r="B295" s="591" t="s">
        <v>1677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1678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221</v>
      </c>
    </row>
    <row r="353" spans="1:2" ht="18">
      <c r="A353" s="658" t="s">
        <v>222</v>
      </c>
      <c r="B353" s="660" t="s">
        <v>223</v>
      </c>
    </row>
    <row r="354" spans="1:2" ht="18">
      <c r="A354" s="658" t="s">
        <v>224</v>
      </c>
      <c r="B354" s="660" t="s">
        <v>225</v>
      </c>
    </row>
    <row r="355" spans="1:2" ht="18">
      <c r="A355" s="658" t="s">
        <v>226</v>
      </c>
      <c r="B355" s="661" t="s">
        <v>227</v>
      </c>
    </row>
    <row r="356" spans="1:2" ht="18">
      <c r="A356" s="658" t="s">
        <v>228</v>
      </c>
      <c r="B356" s="661" t="s">
        <v>229</v>
      </c>
    </row>
    <row r="357" spans="1:2" ht="18">
      <c r="A357" s="658" t="s">
        <v>230</v>
      </c>
      <c r="B357" s="661" t="s">
        <v>231</v>
      </c>
    </row>
    <row r="358" spans="1:2" ht="18">
      <c r="A358" s="658" t="s">
        <v>232</v>
      </c>
      <c r="B358" s="661" t="s">
        <v>233</v>
      </c>
    </row>
    <row r="359" spans="1:2" ht="18">
      <c r="A359" s="658" t="s">
        <v>234</v>
      </c>
      <c r="B359" s="662" t="s">
        <v>235</v>
      </c>
    </row>
    <row r="360" spans="1:2" ht="18">
      <c r="A360" s="658" t="s">
        <v>236</v>
      </c>
      <c r="B360" s="662" t="s">
        <v>237</v>
      </c>
    </row>
    <row r="361" spans="1:2" ht="18">
      <c r="A361" s="658" t="s">
        <v>238</v>
      </c>
      <c r="B361" s="661" t="s">
        <v>239</v>
      </c>
    </row>
    <row r="362" spans="1:5" ht="18">
      <c r="A362" s="663" t="s">
        <v>240</v>
      </c>
      <c r="B362" s="661" t="s">
        <v>241</v>
      </c>
      <c r="C362" s="593" t="s">
        <v>242</v>
      </c>
      <c r="D362" s="594"/>
      <c r="E362" s="595"/>
    </row>
    <row r="363" spans="1:5" ht="18">
      <c r="A363" s="663" t="s">
        <v>243</v>
      </c>
      <c r="B363" s="660" t="s">
        <v>244</v>
      </c>
      <c r="C363" s="593" t="s">
        <v>242</v>
      </c>
      <c r="D363" s="594"/>
      <c r="E363" s="595"/>
    </row>
    <row r="364" spans="1:5" ht="18">
      <c r="A364" s="663" t="s">
        <v>245</v>
      </c>
      <c r="B364" s="661" t="s">
        <v>246</v>
      </c>
      <c r="C364" s="593" t="s">
        <v>242</v>
      </c>
      <c r="D364" s="594"/>
      <c r="E364" s="595"/>
    </row>
    <row r="365" spans="1:5" ht="18">
      <c r="A365" s="663" t="s">
        <v>247</v>
      </c>
      <c r="B365" s="661" t="s">
        <v>248</v>
      </c>
      <c r="C365" s="593" t="s">
        <v>242</v>
      </c>
      <c r="D365" s="594"/>
      <c r="E365" s="595"/>
    </row>
    <row r="366" spans="1:5" ht="18">
      <c r="A366" s="663" t="s">
        <v>249</v>
      </c>
      <c r="B366" s="661" t="s">
        <v>250</v>
      </c>
      <c r="C366" s="593" t="s">
        <v>242</v>
      </c>
      <c r="D366" s="594"/>
      <c r="E366" s="595"/>
    </row>
    <row r="367" spans="1:5" ht="18">
      <c r="A367" s="663" t="s">
        <v>251</v>
      </c>
      <c r="B367" s="661" t="s">
        <v>252</v>
      </c>
      <c r="C367" s="593" t="s">
        <v>242</v>
      </c>
      <c r="D367" s="594"/>
      <c r="E367" s="595"/>
    </row>
    <row r="368" spans="1:5" ht="18">
      <c r="A368" s="663" t="s">
        <v>253</v>
      </c>
      <c r="B368" s="661" t="s">
        <v>254</v>
      </c>
      <c r="C368" s="593" t="s">
        <v>242</v>
      </c>
      <c r="D368" s="594"/>
      <c r="E368" s="595"/>
    </row>
    <row r="369" spans="1:5" ht="18">
      <c r="A369" s="663" t="s">
        <v>255</v>
      </c>
      <c r="B369" s="661" t="s">
        <v>256</v>
      </c>
      <c r="C369" s="593" t="s">
        <v>242</v>
      </c>
      <c r="D369" s="594"/>
      <c r="E369" s="595"/>
    </row>
    <row r="370" spans="1:5" ht="18">
      <c r="A370" s="663" t="s">
        <v>257</v>
      </c>
      <c r="B370" s="661" t="s">
        <v>258</v>
      </c>
      <c r="C370" s="593" t="s">
        <v>242</v>
      </c>
      <c r="D370" s="594"/>
      <c r="E370" s="595"/>
    </row>
    <row r="371" spans="1:5" ht="18">
      <c r="A371" s="663" t="s">
        <v>259</v>
      </c>
      <c r="B371" s="660" t="s">
        <v>260</v>
      </c>
      <c r="C371" s="593" t="s">
        <v>242</v>
      </c>
      <c r="D371" s="594"/>
      <c r="E371" s="595"/>
    </row>
    <row r="372" spans="1:5" ht="18">
      <c r="A372" s="663" t="s">
        <v>261</v>
      </c>
      <c r="B372" s="661" t="s">
        <v>262</v>
      </c>
      <c r="C372" s="593" t="s">
        <v>242</v>
      </c>
      <c r="D372" s="594"/>
      <c r="E372" s="595"/>
    </row>
    <row r="373" spans="1:5" ht="18">
      <c r="A373" s="663" t="s">
        <v>263</v>
      </c>
      <c r="B373" s="660" t="s">
        <v>264</v>
      </c>
      <c r="C373" s="593" t="s">
        <v>242</v>
      </c>
      <c r="D373" s="594"/>
      <c r="E373" s="595"/>
    </row>
    <row r="374" spans="1:5" ht="18">
      <c r="A374" s="663" t="s">
        <v>265</v>
      </c>
      <c r="B374" s="660" t="s">
        <v>266</v>
      </c>
      <c r="C374" s="593" t="s">
        <v>242</v>
      </c>
      <c r="D374" s="594"/>
      <c r="E374" s="595"/>
    </row>
    <row r="375" spans="1:5" ht="18">
      <c r="A375" s="663" t="s">
        <v>267</v>
      </c>
      <c r="B375" s="660" t="s">
        <v>268</v>
      </c>
      <c r="C375" s="593" t="s">
        <v>242</v>
      </c>
      <c r="D375" s="594"/>
      <c r="E375" s="595"/>
    </row>
    <row r="376" spans="1:5" ht="18">
      <c r="A376" s="663" t="s">
        <v>269</v>
      </c>
      <c r="B376" s="660" t="s">
        <v>270</v>
      </c>
      <c r="C376" s="593" t="s">
        <v>242</v>
      </c>
      <c r="D376" s="594"/>
      <c r="E376" s="595"/>
    </row>
    <row r="377" spans="1:5" ht="18">
      <c r="A377" s="663" t="s">
        <v>271</v>
      </c>
      <c r="B377" s="660" t="s">
        <v>272</v>
      </c>
      <c r="C377" s="593" t="s">
        <v>242</v>
      </c>
      <c r="D377" s="594"/>
      <c r="E377" s="595"/>
    </row>
    <row r="378" spans="1:5" ht="18">
      <c r="A378" s="663" t="s">
        <v>273</v>
      </c>
      <c r="B378" s="660" t="s">
        <v>274</v>
      </c>
      <c r="C378" s="593" t="s">
        <v>242</v>
      </c>
      <c r="D378" s="594"/>
      <c r="E378" s="595"/>
    </row>
    <row r="379" spans="1:5" ht="18">
      <c r="A379" s="663" t="s">
        <v>275</v>
      </c>
      <c r="B379" s="660" t="s">
        <v>276</v>
      </c>
      <c r="C379" s="593" t="s">
        <v>242</v>
      </c>
      <c r="D379" s="594"/>
      <c r="E379" s="595"/>
    </row>
    <row r="380" spans="1:5" ht="18">
      <c r="A380" s="663" t="s">
        <v>277</v>
      </c>
      <c r="B380" s="660" t="s">
        <v>278</v>
      </c>
      <c r="C380" s="593" t="s">
        <v>242</v>
      </c>
      <c r="D380" s="594"/>
      <c r="E380" s="595"/>
    </row>
    <row r="381" spans="1:5" ht="18">
      <c r="A381" s="663" t="s">
        <v>279</v>
      </c>
      <c r="B381" s="664" t="s">
        <v>280</v>
      </c>
      <c r="C381" s="593" t="s">
        <v>242</v>
      </c>
      <c r="D381" s="594"/>
      <c r="E381" s="595"/>
    </row>
    <row r="382" spans="1:5" ht="18">
      <c r="A382" s="663" t="s">
        <v>281</v>
      </c>
      <c r="B382" s="664" t="s">
        <v>282</v>
      </c>
      <c r="C382" s="593" t="s">
        <v>242</v>
      </c>
      <c r="D382" s="594"/>
      <c r="E382" s="595"/>
    </row>
    <row r="383" spans="1:5" ht="18">
      <c r="A383" s="665" t="s">
        <v>283</v>
      </c>
      <c r="B383" s="666" t="s">
        <v>284</v>
      </c>
      <c r="C383" s="593" t="s">
        <v>242</v>
      </c>
      <c r="D383" s="596"/>
      <c r="E383" s="595"/>
    </row>
    <row r="384" spans="1:5" ht="18">
      <c r="A384" s="653" t="s">
        <v>242</v>
      </c>
      <c r="B384" s="667" t="s">
        <v>285</v>
      </c>
      <c r="C384" s="593" t="s">
        <v>242</v>
      </c>
      <c r="D384" s="597"/>
      <c r="E384" s="595"/>
    </row>
    <row r="385" spans="1:5" ht="18">
      <c r="A385" s="668" t="s">
        <v>286</v>
      </c>
      <c r="B385" s="669" t="s">
        <v>287</v>
      </c>
      <c r="C385" s="593" t="s">
        <v>242</v>
      </c>
      <c r="D385" s="594"/>
      <c r="E385" s="595"/>
    </row>
    <row r="386" spans="1:5" ht="18">
      <c r="A386" s="663" t="s">
        <v>288</v>
      </c>
      <c r="B386" s="644" t="s">
        <v>289</v>
      </c>
      <c r="C386" s="593" t="s">
        <v>242</v>
      </c>
      <c r="D386" s="594"/>
      <c r="E386" s="595"/>
    </row>
    <row r="387" spans="1:5" ht="18">
      <c r="A387" s="670" t="s">
        <v>290</v>
      </c>
      <c r="B387" s="671" t="s">
        <v>291</v>
      </c>
      <c r="C387" s="593" t="s">
        <v>242</v>
      </c>
      <c r="D387" s="594"/>
      <c r="E387" s="595"/>
    </row>
    <row r="388" spans="1:5" ht="18">
      <c r="A388" s="653" t="s">
        <v>242</v>
      </c>
      <c r="B388" s="672" t="s">
        <v>292</v>
      </c>
      <c r="C388" s="593" t="s">
        <v>242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242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242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242</v>
      </c>
      <c r="D391" s="599"/>
      <c r="E391" s="595"/>
    </row>
    <row r="392" spans="1:5" ht="18">
      <c r="A392" s="653" t="s">
        <v>242</v>
      </c>
      <c r="B392" s="672" t="s">
        <v>293</v>
      </c>
      <c r="C392" s="593" t="s">
        <v>242</v>
      </c>
      <c r="D392" s="598"/>
      <c r="E392" s="595"/>
    </row>
    <row r="393" spans="1:5" ht="18">
      <c r="A393" s="668" t="s">
        <v>294</v>
      </c>
      <c r="B393" s="669" t="s">
        <v>295</v>
      </c>
      <c r="C393" s="593" t="s">
        <v>242</v>
      </c>
      <c r="D393" s="594"/>
      <c r="E393" s="595"/>
    </row>
    <row r="394" spans="1:5" ht="18.75" thickBot="1">
      <c r="A394" s="676" t="s">
        <v>296</v>
      </c>
      <c r="B394" s="677" t="s">
        <v>297</v>
      </c>
      <c r="C394" s="593" t="s">
        <v>242</v>
      </c>
      <c r="D394" s="600"/>
      <c r="E394" s="595"/>
    </row>
    <row r="395" spans="1:5" ht="16.5">
      <c r="A395" s="678" t="s">
        <v>298</v>
      </c>
      <c r="B395" s="679" t="s">
        <v>1287</v>
      </c>
      <c r="C395" s="593" t="s">
        <v>242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242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242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242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242</v>
      </c>
      <c r="D399" s="603"/>
      <c r="E399" s="595"/>
    </row>
    <row r="400" spans="1:5" ht="16.5">
      <c r="A400" s="673" t="s">
        <v>1296</v>
      </c>
      <c r="B400" s="640" t="s">
        <v>459</v>
      </c>
      <c r="C400" s="593" t="s">
        <v>242</v>
      </c>
      <c r="D400" s="601"/>
      <c r="E400" s="595"/>
    </row>
    <row r="401" spans="1:5" ht="17.25" thickBot="1">
      <c r="A401" s="685" t="s">
        <v>460</v>
      </c>
      <c r="B401" s="686" t="s">
        <v>461</v>
      </c>
      <c r="C401" s="593" t="s">
        <v>242</v>
      </c>
      <c r="D401" s="601"/>
      <c r="E401" s="595"/>
    </row>
    <row r="402" spans="1:5" ht="18">
      <c r="A402" s="687" t="s">
        <v>462</v>
      </c>
      <c r="B402" s="688" t="s">
        <v>463</v>
      </c>
      <c r="C402" s="593" t="s">
        <v>242</v>
      </c>
      <c r="D402" s="604"/>
      <c r="E402" s="595"/>
    </row>
    <row r="403" spans="1:5" ht="18">
      <c r="A403" s="689" t="s">
        <v>464</v>
      </c>
      <c r="B403" s="690" t="s">
        <v>465</v>
      </c>
      <c r="C403" s="593" t="s">
        <v>242</v>
      </c>
      <c r="D403" s="604"/>
      <c r="E403" s="595"/>
    </row>
    <row r="404" spans="1:5" ht="18">
      <c r="A404" s="689" t="s">
        <v>466</v>
      </c>
      <c r="B404" s="691" t="s">
        <v>467</v>
      </c>
      <c r="C404" s="593" t="s">
        <v>242</v>
      </c>
      <c r="D404" s="604"/>
      <c r="E404" s="595"/>
    </row>
    <row r="405" spans="1:5" ht="18">
      <c r="A405" s="689" t="s">
        <v>468</v>
      </c>
      <c r="B405" s="690" t="s">
        <v>469</v>
      </c>
      <c r="C405" s="593" t="s">
        <v>242</v>
      </c>
      <c r="D405" s="604"/>
      <c r="E405" s="595"/>
    </row>
    <row r="406" spans="1:5" ht="18">
      <c r="A406" s="689" t="s">
        <v>470</v>
      </c>
      <c r="B406" s="690" t="s">
        <v>471</v>
      </c>
      <c r="C406" s="593" t="s">
        <v>242</v>
      </c>
      <c r="D406" s="604"/>
      <c r="E406" s="595"/>
    </row>
    <row r="407" spans="1:5" ht="18">
      <c r="A407" s="689" t="s">
        <v>472</v>
      </c>
      <c r="B407" s="692" t="s">
        <v>473</v>
      </c>
      <c r="C407" s="593" t="s">
        <v>242</v>
      </c>
      <c r="D407" s="604"/>
      <c r="E407" s="595"/>
    </row>
    <row r="408" spans="1:5" ht="18">
      <c r="A408" s="689" t="s">
        <v>474</v>
      </c>
      <c r="B408" s="692" t="s">
        <v>475</v>
      </c>
      <c r="C408" s="593" t="s">
        <v>242</v>
      </c>
      <c r="D408" s="604"/>
      <c r="E408" s="595"/>
    </row>
    <row r="409" spans="1:5" ht="18">
      <c r="A409" s="689" t="s">
        <v>476</v>
      </c>
      <c r="B409" s="692" t="s">
        <v>477</v>
      </c>
      <c r="C409" s="593" t="s">
        <v>242</v>
      </c>
      <c r="D409" s="605"/>
      <c r="E409" s="595"/>
    </row>
    <row r="410" spans="1:5" ht="18">
      <c r="A410" s="689" t="s">
        <v>478</v>
      </c>
      <c r="B410" s="692" t="s">
        <v>479</v>
      </c>
      <c r="C410" s="593" t="s">
        <v>242</v>
      </c>
      <c r="D410" s="605"/>
      <c r="E410" s="595"/>
    </row>
    <row r="411" spans="1:5" ht="18">
      <c r="A411" s="689" t="s">
        <v>480</v>
      </c>
      <c r="B411" s="692" t="s">
        <v>314</v>
      </c>
      <c r="C411" s="593" t="s">
        <v>242</v>
      </c>
      <c r="D411" s="605"/>
      <c r="E411" s="595"/>
    </row>
    <row r="412" spans="1:5" ht="18">
      <c r="A412" s="689" t="s">
        <v>315</v>
      </c>
      <c r="B412" s="690" t="s">
        <v>316</v>
      </c>
      <c r="C412" s="593" t="s">
        <v>242</v>
      </c>
      <c r="D412" s="605"/>
      <c r="E412" s="595"/>
    </row>
    <row r="413" spans="1:5" ht="18">
      <c r="A413" s="689" t="s">
        <v>317</v>
      </c>
      <c r="B413" s="690" t="s">
        <v>318</v>
      </c>
      <c r="C413" s="593" t="s">
        <v>242</v>
      </c>
      <c r="D413" s="605"/>
      <c r="E413" s="595"/>
    </row>
    <row r="414" spans="1:5" ht="18">
      <c r="A414" s="689" t="s">
        <v>319</v>
      </c>
      <c r="B414" s="690" t="s">
        <v>1299</v>
      </c>
      <c r="C414" s="593" t="s">
        <v>242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242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242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242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242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242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242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242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242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242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242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242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242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242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242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242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242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242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242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242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242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242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242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242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242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242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242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242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242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242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242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242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242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242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242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242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242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242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242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242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242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242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242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242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242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242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242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242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242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242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242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242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242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242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242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242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242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242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242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242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242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242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242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242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242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242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242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242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242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242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242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242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242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242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242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242</v>
      </c>
      <c r="D489" s="605"/>
      <c r="E489" s="595"/>
    </row>
    <row r="490" spans="1:5" ht="18.75" thickBot="1">
      <c r="A490" s="693" t="s">
        <v>507</v>
      </c>
      <c r="B490" s="694" t="s">
        <v>508</v>
      </c>
      <c r="C490" s="593" t="s">
        <v>242</v>
      </c>
      <c r="D490" s="605"/>
      <c r="E490" s="595"/>
    </row>
    <row r="491" spans="1:5" ht="18">
      <c r="A491" s="687" t="s">
        <v>509</v>
      </c>
      <c r="B491" s="688" t="s">
        <v>510</v>
      </c>
      <c r="C491" s="593" t="s">
        <v>242</v>
      </c>
      <c r="D491" s="605"/>
      <c r="E491" s="595"/>
    </row>
    <row r="492" spans="1:5" ht="18">
      <c r="A492" s="689" t="s">
        <v>511</v>
      </c>
      <c r="B492" s="690" t="s">
        <v>512</v>
      </c>
      <c r="C492" s="593" t="s">
        <v>242</v>
      </c>
      <c r="D492" s="605"/>
      <c r="E492" s="595"/>
    </row>
    <row r="493" spans="1:5" ht="18">
      <c r="A493" s="689" t="s">
        <v>513</v>
      </c>
      <c r="B493" s="690" t="s">
        <v>514</v>
      </c>
      <c r="C493" s="593" t="s">
        <v>242</v>
      </c>
      <c r="D493" s="605"/>
      <c r="E493" s="595"/>
    </row>
    <row r="494" spans="1:5" ht="18">
      <c r="A494" s="689" t="s">
        <v>515</v>
      </c>
      <c r="B494" s="690" t="s">
        <v>516</v>
      </c>
      <c r="C494" s="593" t="s">
        <v>242</v>
      </c>
      <c r="D494" s="605"/>
      <c r="E494" s="595"/>
    </row>
    <row r="495" spans="1:5" ht="18">
      <c r="A495" s="689" t="s">
        <v>517</v>
      </c>
      <c r="B495" s="691" t="s">
        <v>518</v>
      </c>
      <c r="C495" s="593" t="s">
        <v>242</v>
      </c>
      <c r="D495" s="605"/>
      <c r="E495" s="595"/>
    </row>
    <row r="496" spans="1:5" ht="18">
      <c r="A496" s="689" t="s">
        <v>519</v>
      </c>
      <c r="B496" s="690" t="s">
        <v>520</v>
      </c>
      <c r="C496" s="593" t="s">
        <v>242</v>
      </c>
      <c r="D496" s="605"/>
      <c r="E496" s="595"/>
    </row>
    <row r="497" spans="1:5" ht="18">
      <c r="A497" s="689" t="s">
        <v>521</v>
      </c>
      <c r="B497" s="690" t="s">
        <v>522</v>
      </c>
      <c r="C497" s="593" t="s">
        <v>242</v>
      </c>
      <c r="D497" s="605"/>
      <c r="E497" s="595"/>
    </row>
    <row r="498" spans="1:5" ht="18">
      <c r="A498" s="689" t="s">
        <v>523</v>
      </c>
      <c r="B498" s="690" t="s">
        <v>524</v>
      </c>
      <c r="C498" s="593" t="s">
        <v>242</v>
      </c>
      <c r="D498" s="605"/>
      <c r="E498" s="595"/>
    </row>
    <row r="499" spans="1:5" ht="18.75" thickBot="1">
      <c r="A499" s="693" t="s">
        <v>525</v>
      </c>
      <c r="B499" s="694" t="s">
        <v>526</v>
      </c>
      <c r="C499" s="593" t="s">
        <v>242</v>
      </c>
      <c r="D499" s="605"/>
      <c r="E499" s="595"/>
    </row>
    <row r="500" spans="1:5" ht="18">
      <c r="A500" s="687" t="s">
        <v>527</v>
      </c>
      <c r="B500" s="688" t="s">
        <v>528</v>
      </c>
      <c r="C500" s="593" t="s">
        <v>242</v>
      </c>
      <c r="D500" s="605"/>
      <c r="E500" s="595"/>
    </row>
    <row r="501" spans="1:5" ht="18">
      <c r="A501" s="689" t="s">
        <v>529</v>
      </c>
      <c r="B501" s="690" t="s">
        <v>530</v>
      </c>
      <c r="C501" s="593" t="s">
        <v>242</v>
      </c>
      <c r="D501" s="605"/>
      <c r="E501" s="595"/>
    </row>
    <row r="502" spans="1:5" ht="18">
      <c r="A502" s="689" t="s">
        <v>531</v>
      </c>
      <c r="B502" s="691" t="s">
        <v>532</v>
      </c>
      <c r="C502" s="593" t="s">
        <v>242</v>
      </c>
      <c r="D502" s="605"/>
      <c r="E502" s="595"/>
    </row>
    <row r="503" spans="1:5" ht="18">
      <c r="A503" s="689" t="s">
        <v>533</v>
      </c>
      <c r="B503" s="690" t="s">
        <v>534</v>
      </c>
      <c r="C503" s="593" t="s">
        <v>242</v>
      </c>
      <c r="D503" s="605"/>
      <c r="E503" s="595"/>
    </row>
    <row r="504" spans="1:5" ht="18">
      <c r="A504" s="689" t="s">
        <v>535</v>
      </c>
      <c r="B504" s="690" t="s">
        <v>536</v>
      </c>
      <c r="C504" s="593" t="s">
        <v>242</v>
      </c>
      <c r="D504" s="605"/>
      <c r="E504" s="595"/>
    </row>
    <row r="505" spans="1:5" ht="18">
      <c r="A505" s="689" t="s">
        <v>537</v>
      </c>
      <c r="B505" s="690" t="s">
        <v>538</v>
      </c>
      <c r="C505" s="593" t="s">
        <v>242</v>
      </c>
      <c r="D505" s="605"/>
      <c r="E505" s="595"/>
    </row>
    <row r="506" spans="1:5" ht="18">
      <c r="A506" s="689" t="s">
        <v>539</v>
      </c>
      <c r="B506" s="690" t="s">
        <v>540</v>
      </c>
      <c r="C506" s="593" t="s">
        <v>242</v>
      </c>
      <c r="D506" s="605"/>
      <c r="E506" s="595"/>
    </row>
    <row r="507" spans="1:5" ht="18.75" thickBot="1">
      <c r="A507" s="693" t="s">
        <v>541</v>
      </c>
      <c r="B507" s="694" t="s">
        <v>542</v>
      </c>
      <c r="C507" s="593" t="s">
        <v>242</v>
      </c>
      <c r="D507" s="605"/>
      <c r="E507" s="595"/>
    </row>
    <row r="508" spans="1:5" ht="18">
      <c r="A508" s="687" t="s">
        <v>543</v>
      </c>
      <c r="B508" s="688" t="s">
        <v>544</v>
      </c>
      <c r="C508" s="593" t="s">
        <v>242</v>
      </c>
      <c r="D508" s="605"/>
      <c r="E508" s="595"/>
    </row>
    <row r="509" spans="1:5" ht="18">
      <c r="A509" s="689" t="s">
        <v>545</v>
      </c>
      <c r="B509" s="690" t="s">
        <v>546</v>
      </c>
      <c r="C509" s="593" t="s">
        <v>242</v>
      </c>
      <c r="D509" s="605"/>
      <c r="E509" s="595"/>
    </row>
    <row r="510" spans="1:5" ht="18">
      <c r="A510" s="689" t="s">
        <v>547</v>
      </c>
      <c r="B510" s="690" t="s">
        <v>548</v>
      </c>
      <c r="C510" s="593" t="s">
        <v>242</v>
      </c>
      <c r="D510" s="605"/>
      <c r="E510" s="595"/>
    </row>
    <row r="511" spans="1:5" ht="18">
      <c r="A511" s="689" t="s">
        <v>549</v>
      </c>
      <c r="B511" s="690" t="s">
        <v>550</v>
      </c>
      <c r="C511" s="593" t="s">
        <v>242</v>
      </c>
      <c r="D511" s="605"/>
      <c r="E511" s="595"/>
    </row>
    <row r="512" spans="1:5" ht="18">
      <c r="A512" s="689" t="s">
        <v>551</v>
      </c>
      <c r="B512" s="690" t="s">
        <v>552</v>
      </c>
      <c r="C512" s="593" t="s">
        <v>242</v>
      </c>
      <c r="D512" s="605"/>
      <c r="E512" s="595"/>
    </row>
    <row r="513" spans="1:5" ht="18">
      <c r="A513" s="689" t="s">
        <v>553</v>
      </c>
      <c r="B513" s="690" t="s">
        <v>554</v>
      </c>
      <c r="C513" s="593" t="s">
        <v>242</v>
      </c>
      <c r="D513" s="605"/>
      <c r="E513" s="595"/>
    </row>
    <row r="514" spans="1:5" ht="18">
      <c r="A514" s="689" t="s">
        <v>555</v>
      </c>
      <c r="B514" s="690" t="s">
        <v>556</v>
      </c>
      <c r="C514" s="593" t="s">
        <v>242</v>
      </c>
      <c r="D514" s="605"/>
      <c r="E514" s="595"/>
    </row>
    <row r="515" spans="1:5" ht="18">
      <c r="A515" s="689" t="s">
        <v>557</v>
      </c>
      <c r="B515" s="690" t="s">
        <v>558</v>
      </c>
      <c r="C515" s="593" t="s">
        <v>242</v>
      </c>
      <c r="D515" s="605"/>
      <c r="E515" s="595"/>
    </row>
    <row r="516" spans="1:5" ht="18">
      <c r="A516" s="689" t="s">
        <v>559</v>
      </c>
      <c r="B516" s="691" t="s">
        <v>560</v>
      </c>
      <c r="C516" s="593" t="s">
        <v>242</v>
      </c>
      <c r="D516" s="605"/>
      <c r="E516" s="595"/>
    </row>
    <row r="517" spans="1:5" ht="18">
      <c r="A517" s="689" t="s">
        <v>561</v>
      </c>
      <c r="B517" s="690" t="s">
        <v>562</v>
      </c>
      <c r="C517" s="593" t="s">
        <v>242</v>
      </c>
      <c r="D517" s="605"/>
      <c r="E517" s="595"/>
    </row>
    <row r="518" spans="1:5" ht="18.75" thickBot="1">
      <c r="A518" s="693" t="s">
        <v>563</v>
      </c>
      <c r="B518" s="694" t="s">
        <v>564</v>
      </c>
      <c r="C518" s="593" t="s">
        <v>242</v>
      </c>
      <c r="D518" s="605"/>
      <c r="E518" s="595"/>
    </row>
    <row r="519" spans="1:5" ht="18">
      <c r="A519" s="687" t="s">
        <v>565</v>
      </c>
      <c r="B519" s="688" t="s">
        <v>566</v>
      </c>
      <c r="C519" s="593" t="s">
        <v>242</v>
      </c>
      <c r="D519" s="605"/>
      <c r="E519" s="595"/>
    </row>
    <row r="520" spans="1:5" ht="18">
      <c r="A520" s="689" t="s">
        <v>567</v>
      </c>
      <c r="B520" s="690" t="s">
        <v>568</v>
      </c>
      <c r="C520" s="593" t="s">
        <v>242</v>
      </c>
      <c r="D520" s="605"/>
      <c r="E520" s="595"/>
    </row>
    <row r="521" spans="1:5" ht="18">
      <c r="A521" s="689" t="s">
        <v>569</v>
      </c>
      <c r="B521" s="690" t="s">
        <v>570</v>
      </c>
      <c r="C521" s="593" t="s">
        <v>242</v>
      </c>
      <c r="D521" s="605"/>
      <c r="E521" s="595"/>
    </row>
    <row r="522" spans="1:5" ht="18">
      <c r="A522" s="689" t="s">
        <v>571</v>
      </c>
      <c r="B522" s="690" t="s">
        <v>572</v>
      </c>
      <c r="C522" s="593" t="s">
        <v>242</v>
      </c>
      <c r="D522" s="605"/>
      <c r="E522" s="595"/>
    </row>
    <row r="523" spans="1:5" ht="18">
      <c r="A523" s="689" t="s">
        <v>573</v>
      </c>
      <c r="B523" s="690" t="s">
        <v>574</v>
      </c>
      <c r="C523" s="593" t="s">
        <v>242</v>
      </c>
      <c r="D523" s="605"/>
      <c r="E523" s="595"/>
    </row>
    <row r="524" spans="1:5" ht="18">
      <c r="A524" s="689" t="s">
        <v>575</v>
      </c>
      <c r="B524" s="691" t="s">
        <v>576</v>
      </c>
      <c r="C524" s="593" t="s">
        <v>242</v>
      </c>
      <c r="D524" s="605"/>
      <c r="E524" s="595"/>
    </row>
    <row r="525" spans="1:5" ht="18">
      <c r="A525" s="689" t="s">
        <v>577</v>
      </c>
      <c r="B525" s="690" t="s">
        <v>578</v>
      </c>
      <c r="C525" s="593" t="s">
        <v>242</v>
      </c>
      <c r="D525" s="605"/>
      <c r="E525" s="595"/>
    </row>
    <row r="526" spans="1:5" ht="18">
      <c r="A526" s="689" t="s">
        <v>579</v>
      </c>
      <c r="B526" s="690" t="s">
        <v>580</v>
      </c>
      <c r="C526" s="593" t="s">
        <v>242</v>
      </c>
      <c r="D526" s="605"/>
      <c r="E526" s="595"/>
    </row>
    <row r="527" spans="1:5" ht="18">
      <c r="A527" s="689" t="s">
        <v>581</v>
      </c>
      <c r="B527" s="690" t="s">
        <v>582</v>
      </c>
      <c r="C527" s="593" t="s">
        <v>242</v>
      </c>
      <c r="D527" s="605"/>
      <c r="E527" s="595"/>
    </row>
    <row r="528" spans="1:5" ht="18">
      <c r="A528" s="689" t="s">
        <v>583</v>
      </c>
      <c r="B528" s="690" t="s">
        <v>584</v>
      </c>
      <c r="C528" s="593" t="s">
        <v>242</v>
      </c>
      <c r="D528" s="605"/>
      <c r="E528" s="595"/>
    </row>
    <row r="529" spans="1:5" ht="18">
      <c r="A529" s="850" t="s">
        <v>585</v>
      </c>
      <c r="B529" s="851" t="s">
        <v>586</v>
      </c>
      <c r="C529" s="593" t="s">
        <v>242</v>
      </c>
      <c r="D529" s="605"/>
      <c r="E529" s="595"/>
    </row>
    <row r="530" spans="1:5" ht="18.75" thickBot="1">
      <c r="A530" s="850" t="s">
        <v>1842</v>
      </c>
      <c r="B530" s="852" t="s">
        <v>1841</v>
      </c>
      <c r="C530" s="593"/>
      <c r="D530" s="605"/>
      <c r="E530" s="595"/>
    </row>
    <row r="531" spans="1:5" ht="18">
      <c r="A531" s="853" t="s">
        <v>587</v>
      </c>
      <c r="B531" s="854" t="s">
        <v>588</v>
      </c>
      <c r="C531" s="593" t="s">
        <v>242</v>
      </c>
      <c r="D531" s="605"/>
      <c r="E531" s="595"/>
    </row>
    <row r="532" spans="1:5" ht="18">
      <c r="A532" s="696" t="s">
        <v>589</v>
      </c>
      <c r="B532" s="697" t="s">
        <v>590</v>
      </c>
      <c r="C532" s="593" t="s">
        <v>242</v>
      </c>
      <c r="D532" s="605"/>
      <c r="E532" s="595"/>
    </row>
    <row r="533" spans="1:5" ht="18">
      <c r="A533" s="689" t="s">
        <v>591</v>
      </c>
      <c r="B533" s="690" t="s">
        <v>592</v>
      </c>
      <c r="C533" s="593" t="s">
        <v>242</v>
      </c>
      <c r="D533" s="605"/>
      <c r="E533" s="595"/>
    </row>
    <row r="534" spans="1:5" ht="18">
      <c r="A534" s="689" t="s">
        <v>593</v>
      </c>
      <c r="B534" s="691" t="s">
        <v>594</v>
      </c>
      <c r="C534" s="593" t="s">
        <v>242</v>
      </c>
      <c r="D534" s="605"/>
      <c r="E534" s="595"/>
    </row>
    <row r="535" spans="1:5" ht="18">
      <c r="A535" s="689" t="s">
        <v>595</v>
      </c>
      <c r="B535" s="690" t="s">
        <v>596</v>
      </c>
      <c r="C535" s="593" t="s">
        <v>242</v>
      </c>
      <c r="D535" s="605"/>
      <c r="E535" s="595"/>
    </row>
    <row r="536" spans="1:5" ht="18.75" thickBot="1">
      <c r="A536" s="693" t="s">
        <v>597</v>
      </c>
      <c r="B536" s="694" t="s">
        <v>598</v>
      </c>
      <c r="C536" s="593" t="s">
        <v>242</v>
      </c>
      <c r="D536" s="605"/>
      <c r="E536" s="595"/>
    </row>
    <row r="537" spans="1:5" ht="18">
      <c r="A537" s="696" t="s">
        <v>599</v>
      </c>
      <c r="B537" s="697" t="s">
        <v>600</v>
      </c>
      <c r="C537" s="593" t="s">
        <v>242</v>
      </c>
      <c r="D537" s="605"/>
      <c r="E537" s="595"/>
    </row>
    <row r="538" spans="1:5" ht="18">
      <c r="A538" s="689" t="s">
        <v>601</v>
      </c>
      <c r="B538" s="690" t="s">
        <v>602</v>
      </c>
      <c r="C538" s="593" t="s">
        <v>242</v>
      </c>
      <c r="D538" s="605"/>
      <c r="E538" s="595"/>
    </row>
    <row r="539" spans="1:5" ht="18">
      <c r="A539" s="689" t="s">
        <v>603</v>
      </c>
      <c r="B539" s="690" t="s">
        <v>604</v>
      </c>
      <c r="C539" s="593" t="s">
        <v>242</v>
      </c>
      <c r="D539" s="605"/>
      <c r="E539" s="595"/>
    </row>
    <row r="540" spans="1:5" ht="18">
      <c r="A540" s="689" t="s">
        <v>605</v>
      </c>
      <c r="B540" s="690" t="s">
        <v>606</v>
      </c>
      <c r="C540" s="593" t="s">
        <v>242</v>
      </c>
      <c r="D540" s="605"/>
      <c r="E540" s="595"/>
    </row>
    <row r="541" spans="1:5" ht="18">
      <c r="A541" s="689" t="s">
        <v>607</v>
      </c>
      <c r="B541" s="690" t="s">
        <v>608</v>
      </c>
      <c r="C541" s="593" t="s">
        <v>242</v>
      </c>
      <c r="D541" s="605"/>
      <c r="E541" s="595"/>
    </row>
    <row r="542" spans="1:5" ht="18">
      <c r="A542" s="689" t="s">
        <v>609</v>
      </c>
      <c r="B542" s="690" t="s">
        <v>610</v>
      </c>
      <c r="C542" s="593" t="s">
        <v>242</v>
      </c>
      <c r="D542" s="605"/>
      <c r="E542" s="595"/>
    </row>
    <row r="543" spans="1:5" ht="18">
      <c r="A543" s="689" t="s">
        <v>611</v>
      </c>
      <c r="B543" s="690" t="s">
        <v>612</v>
      </c>
      <c r="C543" s="593" t="s">
        <v>242</v>
      </c>
      <c r="D543" s="605"/>
      <c r="E543" s="595"/>
    </row>
    <row r="544" spans="1:5" ht="18">
      <c r="A544" s="689" t="s">
        <v>613</v>
      </c>
      <c r="B544" s="691" t="s">
        <v>614</v>
      </c>
      <c r="C544" s="593" t="s">
        <v>242</v>
      </c>
      <c r="D544" s="605"/>
      <c r="E544" s="595"/>
    </row>
    <row r="545" spans="1:5" ht="18">
      <c r="A545" s="689" t="s">
        <v>615</v>
      </c>
      <c r="B545" s="690" t="s">
        <v>616</v>
      </c>
      <c r="C545" s="593" t="s">
        <v>242</v>
      </c>
      <c r="D545" s="605"/>
      <c r="E545" s="595"/>
    </row>
    <row r="546" spans="1:5" ht="18">
      <c r="A546" s="689" t="s">
        <v>617</v>
      </c>
      <c r="B546" s="690" t="s">
        <v>618</v>
      </c>
      <c r="C546" s="593" t="s">
        <v>242</v>
      </c>
      <c r="D546" s="605"/>
      <c r="E546" s="595"/>
    </row>
    <row r="547" spans="1:5" ht="18.75" thickBot="1">
      <c r="A547" s="698" t="s">
        <v>619</v>
      </c>
      <c r="B547" s="694" t="s">
        <v>620</v>
      </c>
      <c r="C547" s="593" t="s">
        <v>242</v>
      </c>
      <c r="D547" s="606"/>
      <c r="E547" s="595"/>
    </row>
    <row r="548" spans="1:5" ht="18">
      <c r="A548" s="696" t="s">
        <v>621</v>
      </c>
      <c r="B548" s="697" t="s">
        <v>622</v>
      </c>
      <c r="C548" s="593" t="s">
        <v>242</v>
      </c>
      <c r="D548" s="605"/>
      <c r="E548" s="595"/>
    </row>
    <row r="549" spans="1:5" ht="18">
      <c r="A549" s="689" t="s">
        <v>623</v>
      </c>
      <c r="B549" s="690" t="s">
        <v>624</v>
      </c>
      <c r="C549" s="593" t="s">
        <v>242</v>
      </c>
      <c r="D549" s="605"/>
      <c r="E549" s="595"/>
    </row>
    <row r="550" spans="1:5" ht="18">
      <c r="A550" s="689" t="s">
        <v>625</v>
      </c>
      <c r="B550" s="690" t="s">
        <v>626</v>
      </c>
      <c r="C550" s="593" t="s">
        <v>242</v>
      </c>
      <c r="D550" s="605"/>
      <c r="E550" s="595"/>
    </row>
    <row r="551" spans="1:5" ht="18">
      <c r="A551" s="689" t="s">
        <v>627</v>
      </c>
      <c r="B551" s="690" t="s">
        <v>628</v>
      </c>
      <c r="C551" s="593" t="s">
        <v>242</v>
      </c>
      <c r="D551" s="605"/>
      <c r="E551" s="595"/>
    </row>
    <row r="552" spans="1:5" ht="18">
      <c r="A552" s="689" t="s">
        <v>629</v>
      </c>
      <c r="B552" s="690" t="s">
        <v>630</v>
      </c>
      <c r="C552" s="593" t="s">
        <v>242</v>
      </c>
      <c r="D552" s="605"/>
      <c r="E552" s="595"/>
    </row>
    <row r="553" spans="1:5" ht="18">
      <c r="A553" s="689" t="s">
        <v>631</v>
      </c>
      <c r="B553" s="690" t="s">
        <v>632</v>
      </c>
      <c r="C553" s="593" t="s">
        <v>242</v>
      </c>
      <c r="D553" s="605"/>
      <c r="E553" s="595"/>
    </row>
    <row r="554" spans="1:5" ht="18">
      <c r="A554" s="689" t="s">
        <v>633</v>
      </c>
      <c r="B554" s="690" t="s">
        <v>634</v>
      </c>
      <c r="C554" s="593" t="s">
        <v>242</v>
      </c>
      <c r="D554" s="605"/>
      <c r="E554" s="595"/>
    </row>
    <row r="555" spans="1:5" ht="18">
      <c r="A555" s="689" t="s">
        <v>635</v>
      </c>
      <c r="B555" s="690" t="s">
        <v>636</v>
      </c>
      <c r="C555" s="593" t="s">
        <v>242</v>
      </c>
      <c r="D555" s="605"/>
      <c r="E555" s="595"/>
    </row>
    <row r="556" spans="1:5" ht="18">
      <c r="A556" s="689" t="s">
        <v>637</v>
      </c>
      <c r="B556" s="691" t="s">
        <v>638</v>
      </c>
      <c r="C556" s="593" t="s">
        <v>242</v>
      </c>
      <c r="D556" s="605"/>
      <c r="E556" s="595"/>
    </row>
    <row r="557" spans="1:5" ht="18">
      <c r="A557" s="689" t="s">
        <v>639</v>
      </c>
      <c r="B557" s="690" t="s">
        <v>640</v>
      </c>
      <c r="C557" s="593" t="s">
        <v>242</v>
      </c>
      <c r="D557" s="605"/>
      <c r="E557" s="595"/>
    </row>
    <row r="558" spans="1:5" ht="18">
      <c r="A558" s="689" t="s">
        <v>641</v>
      </c>
      <c r="B558" s="690" t="s">
        <v>642</v>
      </c>
      <c r="C558" s="593" t="s">
        <v>242</v>
      </c>
      <c r="D558" s="605"/>
      <c r="E558" s="595"/>
    </row>
    <row r="559" spans="1:5" ht="18">
      <c r="A559" s="689" t="s">
        <v>643</v>
      </c>
      <c r="B559" s="690" t="s">
        <v>644</v>
      </c>
      <c r="C559" s="593" t="s">
        <v>242</v>
      </c>
      <c r="D559" s="605"/>
      <c r="E559" s="595"/>
    </row>
    <row r="560" spans="1:5" ht="18">
      <c r="A560" s="689" t="s">
        <v>645</v>
      </c>
      <c r="B560" s="690" t="s">
        <v>646</v>
      </c>
      <c r="C560" s="593" t="s">
        <v>242</v>
      </c>
      <c r="D560" s="605"/>
      <c r="E560" s="595"/>
    </row>
    <row r="561" spans="1:5" ht="18">
      <c r="A561" s="689" t="s">
        <v>647</v>
      </c>
      <c r="B561" s="690" t="s">
        <v>648</v>
      </c>
      <c r="C561" s="593" t="s">
        <v>242</v>
      </c>
      <c r="D561" s="605"/>
      <c r="E561" s="595"/>
    </row>
    <row r="562" spans="1:5" ht="18">
      <c r="A562" s="689" t="s">
        <v>649</v>
      </c>
      <c r="B562" s="690" t="s">
        <v>650</v>
      </c>
      <c r="C562" s="593" t="s">
        <v>242</v>
      </c>
      <c r="D562" s="605"/>
      <c r="E562" s="595"/>
    </row>
    <row r="563" spans="1:5" ht="18">
      <c r="A563" s="689" t="s">
        <v>651</v>
      </c>
      <c r="B563" s="690" t="s">
        <v>652</v>
      </c>
      <c r="C563" s="593" t="s">
        <v>242</v>
      </c>
      <c r="D563" s="605"/>
      <c r="E563" s="595"/>
    </row>
    <row r="564" spans="1:5" ht="18.75">
      <c r="A564" s="689" t="s">
        <v>653</v>
      </c>
      <c r="B564" s="690" t="s">
        <v>654</v>
      </c>
      <c r="C564" s="593" t="s">
        <v>242</v>
      </c>
      <c r="D564" s="605"/>
      <c r="E564" s="595"/>
    </row>
    <row r="565" spans="1:5" ht="19.5" thickBot="1">
      <c r="A565" s="693" t="s">
        <v>655</v>
      </c>
      <c r="B565" s="699" t="s">
        <v>656</v>
      </c>
      <c r="C565" s="593" t="s">
        <v>242</v>
      </c>
      <c r="D565" s="607"/>
      <c r="E565" s="595"/>
    </row>
    <row r="566" spans="1:5" ht="18.75">
      <c r="A566" s="687" t="s">
        <v>657</v>
      </c>
      <c r="B566" s="688" t="s">
        <v>658</v>
      </c>
      <c r="C566" s="593" t="s">
        <v>242</v>
      </c>
      <c r="D566" s="605"/>
      <c r="E566" s="595"/>
    </row>
    <row r="567" spans="1:5" ht="18.75">
      <c r="A567" s="689" t="s">
        <v>659</v>
      </c>
      <c r="B567" s="690" t="s">
        <v>660</v>
      </c>
      <c r="C567" s="593" t="s">
        <v>242</v>
      </c>
      <c r="D567" s="605"/>
      <c r="E567" s="595"/>
    </row>
    <row r="568" spans="1:5" ht="18.75">
      <c r="A568" s="689" t="s">
        <v>661</v>
      </c>
      <c r="B568" s="690" t="s">
        <v>662</v>
      </c>
      <c r="C568" s="593" t="s">
        <v>242</v>
      </c>
      <c r="D568" s="605"/>
      <c r="E568" s="595"/>
    </row>
    <row r="569" spans="1:5" ht="18.75">
      <c r="A569" s="689" t="s">
        <v>663</v>
      </c>
      <c r="B569" s="690" t="s">
        <v>664</v>
      </c>
      <c r="C569" s="593" t="s">
        <v>242</v>
      </c>
      <c r="D569" s="605"/>
      <c r="E569" s="595"/>
    </row>
    <row r="570" spans="1:5" ht="19.5">
      <c r="A570" s="689" t="s">
        <v>665</v>
      </c>
      <c r="B570" s="691" t="s">
        <v>666</v>
      </c>
      <c r="C570" s="593" t="s">
        <v>242</v>
      </c>
      <c r="D570" s="605"/>
      <c r="E570" s="595"/>
    </row>
    <row r="571" spans="1:5" ht="18.75">
      <c r="A571" s="689" t="s">
        <v>667</v>
      </c>
      <c r="B571" s="690" t="s">
        <v>668</v>
      </c>
      <c r="C571" s="593" t="s">
        <v>242</v>
      </c>
      <c r="D571" s="605"/>
      <c r="E571" s="595"/>
    </row>
    <row r="572" spans="1:5" ht="19.5" thickBot="1">
      <c r="A572" s="693" t="s">
        <v>669</v>
      </c>
      <c r="B572" s="694" t="s">
        <v>670</v>
      </c>
      <c r="C572" s="593" t="s">
        <v>242</v>
      </c>
      <c r="D572" s="605"/>
      <c r="E572" s="595"/>
    </row>
    <row r="573" spans="1:5" ht="18.75">
      <c r="A573" s="687" t="s">
        <v>671</v>
      </c>
      <c r="B573" s="688" t="s">
        <v>672</v>
      </c>
      <c r="C573" s="593" t="s">
        <v>242</v>
      </c>
      <c r="D573" s="605"/>
      <c r="E573" s="595"/>
    </row>
    <row r="574" spans="1:5" ht="18.75">
      <c r="A574" s="689" t="s">
        <v>673</v>
      </c>
      <c r="B574" s="690" t="s">
        <v>1335</v>
      </c>
      <c r="C574" s="593" t="s">
        <v>242</v>
      </c>
      <c r="D574" s="605"/>
      <c r="E574" s="595"/>
    </row>
    <row r="575" spans="1:5" ht="18.75">
      <c r="A575" s="689" t="s">
        <v>674</v>
      </c>
      <c r="B575" s="690" t="s">
        <v>675</v>
      </c>
      <c r="C575" s="593" t="s">
        <v>242</v>
      </c>
      <c r="D575" s="605"/>
      <c r="E575" s="595"/>
    </row>
    <row r="576" spans="1:5" ht="18.75">
      <c r="A576" s="689" t="s">
        <v>676</v>
      </c>
      <c r="B576" s="690" t="s">
        <v>677</v>
      </c>
      <c r="C576" s="593" t="s">
        <v>242</v>
      </c>
      <c r="D576" s="605"/>
      <c r="E576" s="595"/>
    </row>
    <row r="577" spans="1:5" ht="18.75">
      <c r="A577" s="689" t="s">
        <v>678</v>
      </c>
      <c r="B577" s="690" t="s">
        <v>679</v>
      </c>
      <c r="C577" s="593" t="s">
        <v>242</v>
      </c>
      <c r="D577" s="605"/>
      <c r="E577" s="595"/>
    </row>
    <row r="578" spans="1:5" ht="19.5">
      <c r="A578" s="689" t="s">
        <v>680</v>
      </c>
      <c r="B578" s="691" t="s">
        <v>681</v>
      </c>
      <c r="C578" s="593" t="s">
        <v>242</v>
      </c>
      <c r="D578" s="605"/>
      <c r="E578" s="595"/>
    </row>
    <row r="579" spans="1:5" ht="18.75">
      <c r="A579" s="689" t="s">
        <v>682</v>
      </c>
      <c r="B579" s="690" t="s">
        <v>683</v>
      </c>
      <c r="C579" s="593" t="s">
        <v>242</v>
      </c>
      <c r="D579" s="605"/>
      <c r="E579" s="595"/>
    </row>
    <row r="580" spans="1:5" ht="19.5" thickBot="1">
      <c r="A580" s="693" t="s">
        <v>684</v>
      </c>
      <c r="B580" s="694" t="s">
        <v>685</v>
      </c>
      <c r="C580" s="593" t="s">
        <v>242</v>
      </c>
      <c r="D580" s="605"/>
      <c r="E580" s="595"/>
    </row>
    <row r="581" spans="1:5" ht="18.75">
      <c r="A581" s="687" t="s">
        <v>686</v>
      </c>
      <c r="B581" s="688" t="s">
        <v>687</v>
      </c>
      <c r="C581" s="593" t="s">
        <v>242</v>
      </c>
      <c r="D581" s="605"/>
      <c r="E581" s="595"/>
    </row>
    <row r="582" spans="1:5" ht="18.75">
      <c r="A582" s="689" t="s">
        <v>688</v>
      </c>
      <c r="B582" s="690" t="s">
        <v>689</v>
      </c>
      <c r="C582" s="593" t="s">
        <v>242</v>
      </c>
      <c r="D582" s="605"/>
      <c r="E582" s="595"/>
    </row>
    <row r="583" spans="1:5" ht="18.75">
      <c r="A583" s="689" t="s">
        <v>690</v>
      </c>
      <c r="B583" s="690" t="s">
        <v>691</v>
      </c>
      <c r="C583" s="593" t="s">
        <v>242</v>
      </c>
      <c r="D583" s="605"/>
      <c r="E583" s="595"/>
    </row>
    <row r="584" spans="1:5" ht="18.75">
      <c r="A584" s="689" t="s">
        <v>692</v>
      </c>
      <c r="B584" s="690" t="s">
        <v>693</v>
      </c>
      <c r="C584" s="593" t="s">
        <v>242</v>
      </c>
      <c r="D584" s="605"/>
      <c r="E584" s="595"/>
    </row>
    <row r="585" spans="1:5" ht="19.5">
      <c r="A585" s="689" t="s">
        <v>694</v>
      </c>
      <c r="B585" s="691" t="s">
        <v>695</v>
      </c>
      <c r="C585" s="593" t="s">
        <v>242</v>
      </c>
      <c r="D585" s="605"/>
      <c r="E585" s="595"/>
    </row>
    <row r="586" spans="1:5" ht="18.75">
      <c r="A586" s="689" t="s">
        <v>696</v>
      </c>
      <c r="B586" s="690" t="s">
        <v>697</v>
      </c>
      <c r="C586" s="593" t="s">
        <v>242</v>
      </c>
      <c r="D586" s="605"/>
      <c r="E586" s="595"/>
    </row>
    <row r="587" spans="1:5" ht="19.5" thickBot="1">
      <c r="A587" s="693" t="s">
        <v>698</v>
      </c>
      <c r="B587" s="694" t="s">
        <v>699</v>
      </c>
      <c r="C587" s="593" t="s">
        <v>242</v>
      </c>
      <c r="D587" s="605"/>
      <c r="E587" s="595"/>
    </row>
    <row r="588" spans="1:5" ht="18.75">
      <c r="A588" s="687" t="s">
        <v>700</v>
      </c>
      <c r="B588" s="688" t="s">
        <v>701</v>
      </c>
      <c r="C588" s="593" t="s">
        <v>242</v>
      </c>
      <c r="D588" s="605"/>
      <c r="E588" s="595"/>
    </row>
    <row r="589" spans="1:5" ht="18.75">
      <c r="A589" s="689" t="s">
        <v>702</v>
      </c>
      <c r="B589" s="690" t="s">
        <v>703</v>
      </c>
      <c r="C589" s="593" t="s">
        <v>242</v>
      </c>
      <c r="D589" s="605"/>
      <c r="E589" s="595"/>
    </row>
    <row r="590" spans="1:5" ht="19.5">
      <c r="A590" s="689" t="s">
        <v>704</v>
      </c>
      <c r="B590" s="691" t="s">
        <v>705</v>
      </c>
      <c r="C590" s="593" t="s">
        <v>242</v>
      </c>
      <c r="D590" s="605"/>
      <c r="E590" s="595"/>
    </row>
    <row r="591" spans="1:5" ht="19.5" thickBot="1">
      <c r="A591" s="693" t="s">
        <v>706</v>
      </c>
      <c r="B591" s="694" t="s">
        <v>707</v>
      </c>
      <c r="C591" s="593" t="s">
        <v>242</v>
      </c>
      <c r="D591" s="605"/>
      <c r="E591" s="595"/>
    </row>
    <row r="592" spans="1:5" ht="18.75">
      <c r="A592" s="687" t="s">
        <v>708</v>
      </c>
      <c r="B592" s="688" t="s">
        <v>709</v>
      </c>
      <c r="C592" s="593" t="s">
        <v>242</v>
      </c>
      <c r="D592" s="605"/>
      <c r="E592" s="595"/>
    </row>
    <row r="593" spans="1:5" ht="18.75">
      <c r="A593" s="689" t="s">
        <v>710</v>
      </c>
      <c r="B593" s="690" t="s">
        <v>711</v>
      </c>
      <c r="C593" s="593" t="s">
        <v>242</v>
      </c>
      <c r="D593" s="605"/>
      <c r="E593" s="595"/>
    </row>
    <row r="594" spans="1:5" ht="18.75">
      <c r="A594" s="689" t="s">
        <v>712</v>
      </c>
      <c r="B594" s="690" t="s">
        <v>713</v>
      </c>
      <c r="C594" s="593" t="s">
        <v>242</v>
      </c>
      <c r="D594" s="605"/>
      <c r="E594" s="595"/>
    </row>
    <row r="595" spans="1:5" ht="18.75">
      <c r="A595" s="689" t="s">
        <v>714</v>
      </c>
      <c r="B595" s="690" t="s">
        <v>715</v>
      </c>
      <c r="C595" s="593" t="s">
        <v>242</v>
      </c>
      <c r="D595" s="605"/>
      <c r="E595" s="595"/>
    </row>
    <row r="596" spans="1:5" ht="18.75">
      <c r="A596" s="689" t="s">
        <v>716</v>
      </c>
      <c r="B596" s="690" t="s">
        <v>717</v>
      </c>
      <c r="C596" s="593" t="s">
        <v>242</v>
      </c>
      <c r="D596" s="605"/>
      <c r="E596" s="595"/>
    </row>
    <row r="597" spans="1:5" ht="18.75">
      <c r="A597" s="689" t="s">
        <v>718</v>
      </c>
      <c r="B597" s="690" t="s">
        <v>719</v>
      </c>
      <c r="C597" s="593" t="s">
        <v>242</v>
      </c>
      <c r="D597" s="605"/>
      <c r="E597" s="595"/>
    </row>
    <row r="598" spans="1:5" ht="18.75">
      <c r="A598" s="689" t="s">
        <v>720</v>
      </c>
      <c r="B598" s="690" t="s">
        <v>721</v>
      </c>
      <c r="C598" s="593" t="s">
        <v>242</v>
      </c>
      <c r="D598" s="605"/>
      <c r="E598" s="595"/>
    </row>
    <row r="599" spans="1:5" ht="18.75">
      <c r="A599" s="689" t="s">
        <v>722</v>
      </c>
      <c r="B599" s="690" t="s">
        <v>723</v>
      </c>
      <c r="C599" s="593" t="s">
        <v>242</v>
      </c>
      <c r="D599" s="605"/>
      <c r="E599" s="595"/>
    </row>
    <row r="600" spans="1:5" ht="19.5">
      <c r="A600" s="689" t="s">
        <v>724</v>
      </c>
      <c r="B600" s="691" t="s">
        <v>725</v>
      </c>
      <c r="C600" s="593" t="s">
        <v>242</v>
      </c>
      <c r="D600" s="605"/>
      <c r="E600" s="595"/>
    </row>
    <row r="601" spans="1:5" ht="19.5" thickBot="1">
      <c r="A601" s="693" t="s">
        <v>726</v>
      </c>
      <c r="B601" s="694" t="s">
        <v>727</v>
      </c>
      <c r="C601" s="593" t="s">
        <v>242</v>
      </c>
      <c r="D601" s="605"/>
      <c r="E601" s="595"/>
    </row>
    <row r="602" spans="1:5" ht="18.75">
      <c r="A602" s="687" t="s">
        <v>728</v>
      </c>
      <c r="B602" s="688" t="s">
        <v>729</v>
      </c>
      <c r="C602" s="593" t="s">
        <v>242</v>
      </c>
      <c r="D602" s="605"/>
      <c r="E602" s="595"/>
    </row>
    <row r="603" spans="1:5" ht="18.75">
      <c r="A603" s="689" t="s">
        <v>730</v>
      </c>
      <c r="B603" s="690" t="s">
        <v>731</v>
      </c>
      <c r="C603" s="593" t="s">
        <v>242</v>
      </c>
      <c r="D603" s="605"/>
      <c r="E603" s="595"/>
    </row>
    <row r="604" spans="1:5" ht="18.75">
      <c r="A604" s="689" t="s">
        <v>732</v>
      </c>
      <c r="B604" s="690" t="s">
        <v>733</v>
      </c>
      <c r="C604" s="593" t="s">
        <v>242</v>
      </c>
      <c r="D604" s="605"/>
      <c r="E604" s="595"/>
    </row>
    <row r="605" spans="1:5" ht="18.75">
      <c r="A605" s="689" t="s">
        <v>734</v>
      </c>
      <c r="B605" s="690" t="s">
        <v>735</v>
      </c>
      <c r="C605" s="593" t="s">
        <v>242</v>
      </c>
      <c r="D605" s="605"/>
      <c r="E605" s="595"/>
    </row>
    <row r="606" spans="1:5" ht="18.75">
      <c r="A606" s="689" t="s">
        <v>736</v>
      </c>
      <c r="B606" s="690" t="s">
        <v>737</v>
      </c>
      <c r="C606" s="593" t="s">
        <v>242</v>
      </c>
      <c r="D606" s="605"/>
      <c r="E606" s="595"/>
    </row>
    <row r="607" spans="1:5" ht="18.75">
      <c r="A607" s="689" t="s">
        <v>738</v>
      </c>
      <c r="B607" s="690" t="s">
        <v>739</v>
      </c>
      <c r="C607" s="593" t="s">
        <v>242</v>
      </c>
      <c r="D607" s="605"/>
      <c r="E607" s="595"/>
    </row>
    <row r="608" spans="1:5" ht="18.75">
      <c r="A608" s="689" t="s">
        <v>740</v>
      </c>
      <c r="B608" s="690" t="s">
        <v>741</v>
      </c>
      <c r="C608" s="593" t="s">
        <v>242</v>
      </c>
      <c r="D608" s="605"/>
      <c r="E608" s="595"/>
    </row>
    <row r="609" spans="1:5" ht="18.75">
      <c r="A609" s="689" t="s">
        <v>742</v>
      </c>
      <c r="B609" s="690" t="s">
        <v>743</v>
      </c>
      <c r="C609" s="593" t="s">
        <v>242</v>
      </c>
      <c r="D609" s="605"/>
      <c r="E609" s="595"/>
    </row>
    <row r="610" spans="1:5" ht="18.75">
      <c r="A610" s="689" t="s">
        <v>744</v>
      </c>
      <c r="B610" s="690" t="s">
        <v>1596</v>
      </c>
      <c r="C610" s="593" t="s">
        <v>242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242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242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242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242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242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242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242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242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242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242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242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242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242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242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242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242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242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242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242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242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242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242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242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242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242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242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242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242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242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242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242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242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242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242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242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242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242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242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242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242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242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242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242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242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242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242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242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242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242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242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242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242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242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242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242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242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242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242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242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242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242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242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242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242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242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242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242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242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242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242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242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242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242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242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242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242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242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242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242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242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1675</v>
      </c>
      <c r="B692" s="703" t="s">
        <v>1674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2016-01-08T09:39:49Z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