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5480" windowHeight="6180" activeTab="0"/>
  </bookViews>
  <sheets>
    <sheet name="§31-00 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<sst xmlns="http://schemas.openxmlformats.org/spreadsheetml/2006/main" count="100" uniqueCount="75">
  <si>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>В това число за:</t>
  </si>
  <si>
    <t>УТОЧНЕН ПЛАН</t>
  </si>
  <si>
    <t>1. Субсидии за вътрешноградски и междуселищни пътнически превози</t>
  </si>
  <si>
    <t>2. Компенсации за безплатен превоз на ученици до 16 години</t>
  </si>
  <si>
    <t>3. Компенсации за безплатни или по намалени цени пътувания</t>
  </si>
  <si>
    <t xml:space="preserve">§§ 31-12 - обща изравнителна субсидия и други трансфери за местни дейности </t>
  </si>
  <si>
    <t>§§ 31-18 - получени от общини целеви трансфери  от ЦБ</t>
  </si>
  <si>
    <t>§§ 31-28 - получени от общини целеви трансфери от ЦБ</t>
  </si>
  <si>
    <t>РАЗШИФРОВКА НА §§ 31-00 - Трансфери между бюджета на бюджетната организация и ЦБ (нето)</t>
  </si>
  <si>
    <t>и 284-Ликвидиране на последици от стихийни бедствия и производствени аварии</t>
  </si>
  <si>
    <t>ІІ.</t>
  </si>
  <si>
    <t>от общо за общината</t>
  </si>
  <si>
    <t>§§</t>
  </si>
  <si>
    <t>ОТЧЕТ ЗА</t>
  </si>
  <si>
    <t>Средства за сметка</t>
  </si>
  <si>
    <t xml:space="preserve">на целевия трансфер от ЦБ </t>
  </si>
  <si>
    <t>на собствени приходи</t>
  </si>
  <si>
    <t>ОБЩО ЗА ДВЕТЕ ДЕЙНОСТИ</t>
  </si>
  <si>
    <t xml:space="preserve"> </t>
  </si>
  <si>
    <t>ЗАБЕЛЕЖКА: Сборните суми по отчет от дейности 283 и 284 следва да съответстват на тези от БО - 3</t>
  </si>
  <si>
    <t xml:space="preserve"> - зимно поддържане и снегопочистване на общински пътища</t>
  </si>
  <si>
    <t xml:space="preserve">Всичко разходи по дейности 283-Превантивна дейност за намаляване на вредните последствия от бедствия и аварии </t>
  </si>
  <si>
    <t xml:space="preserve">§§ 31-11 - обща субсидия за делегираните от държавата дейности </t>
  </si>
  <si>
    <t>ВСИЧКО ЗА ДЕЙНОСТ 283</t>
  </si>
  <si>
    <t>ВСИЧКО ЗА ДЕЙНОСТ 284</t>
  </si>
  <si>
    <t>Неусвоени суми (Разлика м/у отчета по т. 1 и усвоените средства - общо за двете дейности)</t>
  </si>
  <si>
    <t xml:space="preserve"> - по ПМС за одобряване на допълнителни трансфери</t>
  </si>
  <si>
    <t xml:space="preserve"> - предотвратяване, овладяване и преодоляване на последици от бедствия</t>
  </si>
  <si>
    <t>ГРУПА Б. ЗАЩИТА НА НАСЕЛЕНИЕТО, УПРАВЛЕНИЕ И ДЕЙНОСТИ ПРИ СТИХИЙНИ БЕДСТВИЯ И АВАРИИ</t>
  </si>
  <si>
    <t>ГРУПА В. ТРАНСПОРТ И СЪОБЩЕНИЯ</t>
  </si>
  <si>
    <t xml:space="preserve">Всичко разходи по дейност 832-Служби и дейности по поддържане, ремонт и изграждане на пътищата </t>
  </si>
  <si>
    <t>§§ 31-13 - получени от общини целеви субсидии от ЦБ за капиталови разходи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</si>
  <si>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</si>
  <si>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</si>
  <si>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 xml:space="preserve"> на други източници</t>
  </si>
  <si>
    <t>В това число:</t>
  </si>
  <si>
    <t>за сметка на други източници</t>
  </si>
  <si>
    <t xml:space="preserve"> за сметка на собствени приходи</t>
  </si>
  <si>
    <r>
      <rPr>
        <b/>
        <sz val="12"/>
        <color indexed="8"/>
        <rFont val="Times New Roman"/>
        <family val="1"/>
      </rPr>
      <t>Изготвил:</t>
    </r>
    <r>
      <rPr>
        <sz val="12"/>
        <color indexed="8"/>
        <rFont val="Times New Roman"/>
        <family val="1"/>
      </rPr>
      <t xml:space="preserve">…………………………. </t>
    </r>
  </si>
  <si>
    <r>
      <rPr>
        <b/>
        <sz val="12"/>
        <color indexed="8"/>
        <rFont val="Times New Roman"/>
        <family val="1"/>
      </rPr>
      <t>Главен счетоводител:</t>
    </r>
    <r>
      <rPr>
        <sz val="12"/>
        <color indexed="8"/>
        <rFont val="Times New Roman"/>
        <family val="1"/>
      </rPr>
      <t xml:space="preserve"> ……………………….</t>
    </r>
  </si>
  <si>
    <t xml:space="preserve">Всичко разходи за дейност 832-Служби и дейности по поддържане, ремонт и изграждане на пътищата </t>
  </si>
  <si>
    <t>§§ 31-20 - възстановени трансфери за ЦБ (-)</t>
  </si>
  <si>
    <t>X</t>
  </si>
  <si>
    <t xml:space="preserve"> - по ЗДБРБ за 2017 г.</t>
  </si>
  <si>
    <t>В това число от трансфер за зимно поддържане и снегопочистване на общински пътища по ЗДБРБ 2016 г.</t>
  </si>
  <si>
    <t xml:space="preserve">за отчетния период </t>
  </si>
  <si>
    <t>от</t>
  </si>
  <si>
    <t>до</t>
  </si>
  <si>
    <t>ОТЧЕТ /усвоен лимит от СЕБРА/</t>
  </si>
  <si>
    <t>за сметка на трансфер за зимно поддържане §§31-12 по ЗДБРБ за 2017 г.</t>
  </si>
  <si>
    <t xml:space="preserve"> - трансформирана целева субсидия в изпълнение чл.89 от ЗДБРБ 2017</t>
  </si>
  <si>
    <t>2017 г.</t>
  </si>
  <si>
    <t xml:space="preserve">на преходен остатък от целеви трансфер за 2016 г. </t>
  </si>
  <si>
    <t>за сметка на целеви трансфер §§31-18 за 2017 г.</t>
  </si>
  <si>
    <t>В това число, разплатено по източници на финансиране:</t>
  </si>
  <si>
    <t>ОТЧЕТ ЗА 2017 г. в лева</t>
  </si>
  <si>
    <t>за сметка на преходен остатък от трансфер за зимно поддържане §§31-12 за 2016 г.</t>
  </si>
  <si>
    <t xml:space="preserve"> за сметка на целева субсидия от ЦБ §§ 31-13 по ЗДБРБ за 2017 г.</t>
  </si>
  <si>
    <t>в т.ч. разходи за:</t>
  </si>
  <si>
    <t>изграждане  на общински пътища §§52-00</t>
  </si>
  <si>
    <t>основен ремонт на общински пътища §§51-00</t>
  </si>
  <si>
    <t>текущ ремонт и поддържане на общински пътища §§10-00</t>
  </si>
  <si>
    <t>зимно поддържане и снегопочистване на общински пътища  §§10-00</t>
  </si>
  <si>
    <t>ОБЩИНА:</t>
  </si>
  <si>
    <t>КОД:</t>
  </si>
  <si>
    <t>за сметка на преходен остатък от  §§ 31-13 и §§ 31-18 от 2016 г.</t>
  </si>
  <si>
    <t>(в лева)</t>
  </si>
  <si>
    <t>І.</t>
  </si>
  <si>
    <t>Неусвоени суми от трансфер за зимно поддържане по ЗДБРБ за 2017 г. (Разлика м/у отчета на трансфера от 2017 г. по т.I  и отчетения разход за зимно поддържане, разплатен от трансфера по ЗДБРБ за 2017 г.)</t>
  </si>
  <si>
    <t>ФУНКЦИЯ 02 "ОТБРАНА И СИГУРНОСТ"</t>
  </si>
  <si>
    <t>ФУНКЦИЯ 08 "ИКОНОМИЧЕСКИ ДЕЙНОСТИ И УСЛУГИ"</t>
  </si>
  <si>
    <t>РАЗШИФРОВКА НА РАЗХОДИ ПО ФУНКЦИЯ 02 И ФУНКЦИЯ 08</t>
  </si>
  <si>
    <t>СИМЕОНОВГРАД</t>
  </si>
  <si>
    <t xml:space="preserve">               /А.Трифонова  тел. 03781 2341  за контакт, е-mail/</t>
  </si>
  <si>
    <t xml:space="preserve">               /А.Трифонова , тел. 03781 2341 за контакт/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</si>
</sst>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vertAlign val="sub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vertAlign val="subscript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/>
    </xf>
    <xf numFmtId="3" fontId="49" fillId="0" borderId="10" xfId="62" applyNumberFormat="1" applyFont="1" applyBorder="1" applyAlignment="1" applyProtection="1">
      <alignment/>
      <protection locked="0"/>
    </xf>
    <xf numFmtId="3" fontId="49" fillId="0" borderId="10" xfId="0" applyNumberFormat="1" applyFont="1" applyBorder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1" fontId="50" fillId="33" borderId="11" xfId="0" applyNumberFormat="1" applyFont="1" applyFill="1" applyBorder="1" applyAlignment="1" applyProtection="1">
      <alignment horizontal="justify" vertical="top"/>
      <protection/>
    </xf>
    <xf numFmtId="1" fontId="50" fillId="33" borderId="12" xfId="0" applyNumberFormat="1" applyFont="1" applyFill="1" applyBorder="1" applyAlignment="1" applyProtection="1">
      <alignment horizontal="left" vertical="center"/>
      <protection/>
    </xf>
    <xf numFmtId="3" fontId="50" fillId="33" borderId="13" xfId="0" applyNumberFormat="1" applyFont="1" applyFill="1" applyBorder="1" applyAlignment="1" applyProtection="1">
      <alignment/>
      <protection hidden="1"/>
    </xf>
    <xf numFmtId="3" fontId="50" fillId="33" borderId="13" xfId="0" applyNumberFormat="1" applyFont="1" applyFill="1" applyBorder="1" applyAlignment="1" applyProtection="1">
      <alignment/>
      <protection/>
    </xf>
    <xf numFmtId="3" fontId="50" fillId="33" borderId="12" xfId="0" applyNumberFormat="1" applyFont="1" applyFill="1" applyBorder="1" applyAlignment="1" applyProtection="1">
      <alignment/>
      <protection/>
    </xf>
    <xf numFmtId="1" fontId="50" fillId="34" borderId="11" xfId="0" applyNumberFormat="1" applyFont="1" applyFill="1" applyBorder="1" applyAlignment="1" applyProtection="1">
      <alignment horizontal="justify" vertical="top"/>
      <protection/>
    </xf>
    <xf numFmtId="49" fontId="49" fillId="34" borderId="12" xfId="0" applyNumberFormat="1" applyFont="1" applyFill="1" applyBorder="1" applyAlignment="1" applyProtection="1">
      <alignment horizontal="center" vertical="center"/>
      <protection/>
    </xf>
    <xf numFmtId="3" fontId="49" fillId="34" borderId="13" xfId="0" applyNumberFormat="1" applyFont="1" applyFill="1" applyBorder="1" applyAlignment="1" applyProtection="1">
      <alignment/>
      <protection hidden="1"/>
    </xf>
    <xf numFmtId="3" fontId="49" fillId="34" borderId="13" xfId="0" applyNumberFormat="1" applyFont="1" applyFill="1" applyBorder="1" applyAlignment="1" applyProtection="1">
      <alignment/>
      <protection/>
    </xf>
    <xf numFmtId="3" fontId="49" fillId="34" borderId="14" xfId="0" applyNumberFormat="1" applyFont="1" applyFill="1" applyBorder="1" applyAlignment="1" applyProtection="1">
      <alignment/>
      <protection/>
    </xf>
    <xf numFmtId="0" fontId="49" fillId="34" borderId="14" xfId="0" applyFont="1" applyFill="1" applyBorder="1" applyAlignment="1" applyProtection="1">
      <alignment/>
      <protection/>
    </xf>
    <xf numFmtId="0" fontId="51" fillId="34" borderId="15" xfId="0" applyNumberFormat="1" applyFont="1" applyFill="1" applyBorder="1" applyAlignment="1" applyProtection="1">
      <alignment horizontal="center"/>
      <protection/>
    </xf>
    <xf numFmtId="0" fontId="50" fillId="34" borderId="16" xfId="0" applyFont="1" applyFill="1" applyBorder="1" applyAlignment="1" applyProtection="1">
      <alignment horizontal="center"/>
      <protection hidden="1"/>
    </xf>
    <xf numFmtId="0" fontId="50" fillId="34" borderId="14" xfId="0" applyFont="1" applyFill="1" applyBorder="1" applyAlignment="1" applyProtection="1">
      <alignment horizontal="center"/>
      <protection/>
    </xf>
    <xf numFmtId="0" fontId="49" fillId="34" borderId="17" xfId="0" applyFont="1" applyFill="1" applyBorder="1" applyAlignment="1" applyProtection="1">
      <alignment/>
      <protection/>
    </xf>
    <xf numFmtId="0" fontId="50" fillId="34" borderId="18" xfId="0" applyFont="1" applyFill="1" applyBorder="1" applyAlignment="1" applyProtection="1">
      <alignment horizontal="center" vertical="justify"/>
      <protection/>
    </xf>
    <xf numFmtId="0" fontId="50" fillId="34" borderId="17" xfId="0" applyFont="1" applyFill="1" applyBorder="1" applyAlignment="1" applyProtection="1">
      <alignment horizontal="center" vertical="justify"/>
      <protection/>
    </xf>
    <xf numFmtId="1" fontId="50" fillId="33" borderId="11" xfId="0" applyNumberFormat="1" applyFont="1" applyFill="1" applyBorder="1" applyAlignment="1" applyProtection="1">
      <alignment horizontal="justify" vertical="top" wrapText="1"/>
      <protection/>
    </xf>
    <xf numFmtId="1" fontId="50" fillId="35" borderId="11" xfId="0" applyNumberFormat="1" applyFont="1" applyFill="1" applyBorder="1" applyAlignment="1" applyProtection="1">
      <alignment horizontal="justify" vertical="top"/>
      <protection/>
    </xf>
    <xf numFmtId="3" fontId="50" fillId="35" borderId="12" xfId="0" applyNumberFormat="1" applyFont="1" applyFill="1" applyBorder="1" applyAlignment="1" applyProtection="1">
      <alignment/>
      <protection hidden="1"/>
    </xf>
    <xf numFmtId="3" fontId="50" fillId="35" borderId="12" xfId="0" applyNumberFormat="1" applyFont="1" applyFill="1" applyBorder="1" applyAlignment="1" applyProtection="1">
      <alignment/>
      <protection locked="0"/>
    </xf>
    <xf numFmtId="3" fontId="50" fillId="35" borderId="13" xfId="0" applyNumberFormat="1" applyFont="1" applyFill="1" applyBorder="1" applyAlignment="1" applyProtection="1">
      <alignment/>
      <protection locked="0"/>
    </xf>
    <xf numFmtId="3" fontId="50" fillId="34" borderId="13" xfId="0" applyNumberFormat="1" applyFont="1" applyFill="1" applyBorder="1" applyAlignment="1" applyProtection="1">
      <alignment/>
      <protection hidden="1"/>
    </xf>
    <xf numFmtId="3" fontId="50" fillId="34" borderId="12" xfId="0" applyNumberFormat="1" applyFont="1" applyFill="1" applyBorder="1" applyAlignment="1" applyProtection="1">
      <alignment/>
      <protection hidden="1"/>
    </xf>
    <xf numFmtId="3" fontId="52" fillId="35" borderId="13" xfId="0" applyNumberFormat="1" applyFont="1" applyFill="1" applyBorder="1" applyAlignment="1" applyProtection="1">
      <alignment/>
      <protection hidden="1"/>
    </xf>
    <xf numFmtId="0" fontId="53" fillId="0" borderId="0" xfId="0" applyFont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 locked="0"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9" fillId="33" borderId="12" xfId="0" applyNumberFormat="1" applyFont="1" applyFill="1" applyBorder="1" applyAlignment="1" applyProtection="1">
      <alignment horizontal="justify" vertical="top" wrapText="1"/>
      <protection/>
    </xf>
    <xf numFmtId="0" fontId="50" fillId="0" borderId="0" xfId="0" applyNumberFormat="1" applyFont="1" applyAlignment="1" applyProtection="1">
      <alignment horizontal="right"/>
      <protection/>
    </xf>
    <xf numFmtId="0" fontId="50" fillId="0" borderId="10" xfId="0" applyNumberFormat="1" applyFont="1" applyBorder="1" applyAlignment="1" applyProtection="1">
      <alignment horizontal="left" vertical="top" wrapText="1"/>
      <protection/>
    </xf>
    <xf numFmtId="0" fontId="49" fillId="0" borderId="19" xfId="0" applyNumberFormat="1" applyFont="1" applyBorder="1" applyAlignment="1" applyProtection="1">
      <alignment horizontal="left" vertical="top" wrapText="1"/>
      <protection/>
    </xf>
    <xf numFmtId="0" fontId="49" fillId="0" borderId="20" xfId="0" applyNumberFormat="1" applyFont="1" applyBorder="1" applyAlignment="1" applyProtection="1">
      <alignment/>
      <protection/>
    </xf>
    <xf numFmtId="0" fontId="49" fillId="0" borderId="10" xfId="0" applyNumberFormat="1" applyFont="1" applyBorder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/>
      <protection/>
    </xf>
    <xf numFmtId="0" fontId="49" fillId="36" borderId="20" xfId="0" applyNumberFormat="1" applyFont="1" applyFill="1" applyBorder="1" applyAlignment="1" applyProtection="1">
      <alignment horizontal="justify" vertical="top" wrapText="1"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0" fillId="0" borderId="0" xfId="0" applyFont="1" applyAlignment="1" applyProtection="1" quotePrefix="1">
      <alignment horizontal="left"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 quotePrefix="1">
      <alignment horizontal="center"/>
      <protection locked="0"/>
    </xf>
    <xf numFmtId="0" fontId="50" fillId="0" borderId="0" xfId="0" applyFont="1" applyAlignment="1" applyProtection="1">
      <alignment horizontal="right"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50" fillId="0" borderId="0" xfId="0" applyFont="1" applyAlignment="1" applyProtection="1">
      <alignment horizontal="left"/>
      <protection locked="0"/>
    </xf>
    <xf numFmtId="49" fontId="49" fillId="33" borderId="12" xfId="0" applyNumberFormat="1" applyFont="1" applyFill="1" applyBorder="1" applyAlignment="1" applyProtection="1">
      <alignment horizontal="center" vertical="center"/>
      <protection locked="0"/>
    </xf>
    <xf numFmtId="49" fontId="49" fillId="33" borderId="12" xfId="0" applyNumberFormat="1" applyFont="1" applyFill="1" applyBorder="1" applyAlignment="1" applyProtection="1">
      <alignment horizontal="center" vertical="center"/>
      <protection hidden="1" locked="0"/>
    </xf>
    <xf numFmtId="49" fontId="49" fillId="33" borderId="17" xfId="0" applyNumberFormat="1" applyFont="1" applyFill="1" applyBorder="1" applyAlignment="1" applyProtection="1">
      <alignment horizontal="center" vertical="center"/>
      <protection locked="0"/>
    </xf>
    <xf numFmtId="49" fontId="50" fillId="35" borderId="12" xfId="0" applyNumberFormat="1" applyFont="1" applyFill="1" applyBorder="1" applyAlignment="1" applyProtection="1">
      <alignment horizontal="center" vertical="center"/>
      <protection locked="0"/>
    </xf>
    <xf numFmtId="3" fontId="50" fillId="35" borderId="12" xfId="0" applyNumberFormat="1" applyFont="1" applyFill="1" applyBorder="1" applyAlignment="1" applyProtection="1">
      <alignment/>
      <protection hidden="1" locked="0"/>
    </xf>
    <xf numFmtId="3" fontId="49" fillId="33" borderId="12" xfId="0" applyNumberFormat="1" applyFont="1" applyFill="1" applyBorder="1" applyAlignment="1" applyProtection="1">
      <alignment/>
      <protection hidden="1" locked="0"/>
    </xf>
    <xf numFmtId="49" fontId="50" fillId="34" borderId="12" xfId="0" applyNumberFormat="1" applyFont="1" applyFill="1" applyBorder="1" applyAlignment="1" applyProtection="1">
      <alignment horizontal="center" vertical="center"/>
      <protection locked="0"/>
    </xf>
    <xf numFmtId="3" fontId="50" fillId="35" borderId="13" xfId="0" applyNumberFormat="1" applyFont="1" applyFill="1" applyBorder="1" applyAlignment="1" applyProtection="1">
      <alignment/>
      <protection hidden="1" locked="0"/>
    </xf>
    <xf numFmtId="0" fontId="49" fillId="33" borderId="20" xfId="0" applyNumberFormat="1" applyFont="1" applyFill="1" applyBorder="1" applyAlignment="1" applyProtection="1">
      <alignment horizontal="left"/>
      <protection/>
    </xf>
    <xf numFmtId="0" fontId="55" fillId="0" borderId="20" xfId="0" applyNumberFormat="1" applyFont="1" applyBorder="1" applyAlignment="1" applyProtection="1">
      <alignment/>
      <protection/>
    </xf>
    <xf numFmtId="0" fontId="49" fillId="33" borderId="19" xfId="0" applyNumberFormat="1" applyFont="1" applyFill="1" applyBorder="1" applyAlignment="1" applyProtection="1">
      <alignment horizontal="left"/>
      <protection/>
    </xf>
    <xf numFmtId="1" fontId="49" fillId="33" borderId="11" xfId="0" applyNumberFormat="1" applyFont="1" applyFill="1" applyBorder="1" applyAlignment="1" applyProtection="1">
      <alignment horizontal="justify" vertical="top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 quotePrefix="1">
      <alignment horizontal="left" vertical="top" wrapText="1"/>
      <protection/>
    </xf>
    <xf numFmtId="0" fontId="7" fillId="0" borderId="20" xfId="0" applyNumberFormat="1" applyFont="1" applyBorder="1" applyAlignment="1" applyProtection="1" quotePrefix="1">
      <alignment horizontal="left"/>
      <protection/>
    </xf>
    <xf numFmtId="0" fontId="8" fillId="0" borderId="0" xfId="0" applyNumberFormat="1" applyFont="1" applyAlignment="1" applyProtection="1" quotePrefix="1">
      <alignment horizontal="right"/>
      <protection/>
    </xf>
    <xf numFmtId="14" fontId="8" fillId="0" borderId="0" xfId="0" applyNumberFormat="1" applyFont="1" applyAlignment="1" applyProtection="1">
      <alignment horizontal="left"/>
      <protection/>
    </xf>
    <xf numFmtId="3" fontId="49" fillId="34" borderId="10" xfId="0" applyNumberFormat="1" applyFont="1" applyFill="1" applyBorder="1" applyAlignment="1" applyProtection="1">
      <alignment/>
      <protection/>
    </xf>
    <xf numFmtId="3" fontId="50" fillId="34" borderId="10" xfId="0" applyNumberFormat="1" applyFont="1" applyFill="1" applyBorder="1" applyAlignment="1" applyProtection="1">
      <alignment/>
      <protection/>
    </xf>
    <xf numFmtId="3" fontId="49" fillId="34" borderId="10" xfId="0" applyNumberFormat="1" applyFont="1" applyFill="1" applyBorder="1" applyAlignment="1" applyProtection="1">
      <alignment/>
      <protection locked="0"/>
    </xf>
    <xf numFmtId="0" fontId="49" fillId="0" borderId="10" xfId="0" applyNumberFormat="1" applyFont="1" applyBorder="1" applyAlignment="1" applyProtection="1" quotePrefix="1">
      <alignment horizontal="left" vertical="top" wrapText="1"/>
      <protection/>
    </xf>
    <xf numFmtId="0" fontId="50" fillId="34" borderId="21" xfId="0" applyFont="1" applyFill="1" applyBorder="1" applyAlignment="1" applyProtection="1" quotePrefix="1">
      <alignment horizontal="center"/>
      <protection hidden="1"/>
    </xf>
    <xf numFmtId="0" fontId="50" fillId="34" borderId="17" xfId="0" applyFont="1" applyFill="1" applyBorder="1" applyAlignment="1" applyProtection="1" quotePrefix="1">
      <alignment horizontal="center" vertical="justify"/>
      <protection/>
    </xf>
    <xf numFmtId="0" fontId="10" fillId="0" borderId="12" xfId="0" applyFont="1" applyBorder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8" fillId="34" borderId="14" xfId="0" applyFont="1" applyFill="1" applyBorder="1" applyAlignment="1" applyProtection="1" quotePrefix="1">
      <alignment horizontal="center" vertical="center" wrapText="1"/>
      <protection/>
    </xf>
    <xf numFmtId="1" fontId="49" fillId="37" borderId="12" xfId="0" applyNumberFormat="1" applyFont="1" applyFill="1" applyBorder="1" applyAlignment="1" applyProtection="1">
      <alignment horizontal="center" vertical="center"/>
      <protection/>
    </xf>
    <xf numFmtId="1" fontId="10" fillId="33" borderId="12" xfId="0" applyNumberFormat="1" applyFont="1" applyFill="1" applyBorder="1" applyAlignment="1" applyProtection="1" quotePrefix="1">
      <alignment horizontal="left" vertical="top"/>
      <protection/>
    </xf>
    <xf numFmtId="3" fontId="50" fillId="0" borderId="12" xfId="0" applyNumberFormat="1" applyFont="1" applyBorder="1" applyAlignment="1" applyProtection="1">
      <alignment/>
      <protection/>
    </xf>
    <xf numFmtId="3" fontId="50" fillId="38" borderId="12" xfId="0" applyNumberFormat="1" applyFont="1" applyFill="1" applyBorder="1" applyAlignment="1" applyProtection="1">
      <alignment/>
      <protection/>
    </xf>
    <xf numFmtId="0" fontId="49" fillId="0" borderId="0" xfId="0" applyFont="1" applyBorder="1" applyAlignment="1" applyProtection="1" quotePrefix="1">
      <alignment horizontal="left"/>
      <protection locked="0"/>
    </xf>
    <xf numFmtId="3" fontId="49" fillId="0" borderId="22" xfId="0" applyNumberFormat="1" applyFont="1" applyBorder="1" applyAlignment="1" applyProtection="1">
      <alignment/>
      <protection locked="0"/>
    </xf>
    <xf numFmtId="3" fontId="49" fillId="0" borderId="10" xfId="0" applyNumberFormat="1" applyFont="1" applyFill="1" applyBorder="1" applyAlignment="1" applyProtection="1">
      <alignment/>
      <protection locked="0"/>
    </xf>
    <xf numFmtId="3" fontId="49" fillId="0" borderId="22" xfId="0" applyNumberFormat="1" applyFont="1" applyFill="1" applyBorder="1" applyAlignment="1" applyProtection="1">
      <alignment/>
      <protection locked="0"/>
    </xf>
    <xf numFmtId="3" fontId="49" fillId="34" borderId="22" xfId="0" applyNumberFormat="1" applyFont="1" applyFill="1" applyBorder="1" applyAlignment="1" applyProtection="1">
      <alignment/>
      <protection/>
    </xf>
    <xf numFmtId="3" fontId="49" fillId="36" borderId="10" xfId="0" applyNumberFormat="1" applyFont="1" applyFill="1" applyBorder="1" applyAlignment="1" applyProtection="1">
      <alignment/>
      <protection/>
    </xf>
    <xf numFmtId="1" fontId="50" fillId="38" borderId="13" xfId="0" applyNumberFormat="1" applyFont="1" applyFill="1" applyBorder="1" applyAlignment="1" applyProtection="1" quotePrefix="1">
      <alignment horizontal="left" vertical="top" wrapText="1"/>
      <protection/>
    </xf>
    <xf numFmtId="0" fontId="0" fillId="38" borderId="23" xfId="0" applyFill="1" applyBorder="1" applyAlignment="1" applyProtection="1">
      <alignment wrapText="1"/>
      <protection/>
    </xf>
    <xf numFmtId="0" fontId="49" fillId="0" borderId="20" xfId="0" applyNumberFormat="1" applyFont="1" applyBorder="1" applyAlignment="1" applyProtection="1" quotePrefix="1">
      <alignment horizontal="left"/>
      <protection/>
    </xf>
    <xf numFmtId="0" fontId="50" fillId="0" borderId="0" xfId="0" applyNumberFormat="1" applyFont="1" applyAlignment="1" applyProtection="1" quotePrefix="1">
      <alignment horizontal="right"/>
      <protection/>
    </xf>
    <xf numFmtId="3" fontId="50" fillId="0" borderId="0" xfId="0" applyNumberFormat="1" applyFont="1" applyAlignment="1" applyProtection="1">
      <alignment/>
      <protection locked="0"/>
    </xf>
    <xf numFmtId="1" fontId="50" fillId="33" borderId="11" xfId="0" applyNumberFormat="1" applyFont="1" applyFill="1" applyBorder="1" applyAlignment="1" applyProtection="1" quotePrefix="1">
      <alignment horizontal="left" vertical="top"/>
      <protection/>
    </xf>
    <xf numFmtId="1" fontId="8" fillId="33" borderId="11" xfId="0" applyNumberFormat="1" applyFont="1" applyFill="1" applyBorder="1" applyAlignment="1" applyProtection="1" quotePrefix="1">
      <alignment horizontal="left" vertical="top"/>
      <protection/>
    </xf>
    <xf numFmtId="0" fontId="8" fillId="0" borderId="15" xfId="0" applyFont="1" applyFill="1" applyBorder="1" applyAlignment="1" applyProtection="1" quotePrefix="1">
      <alignment horizontal="center"/>
      <protection/>
    </xf>
    <xf numFmtId="0" fontId="50" fillId="0" borderId="15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/>
      <protection/>
    </xf>
    <xf numFmtId="49" fontId="50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50" fillId="38" borderId="24" xfId="0" applyFont="1" applyFill="1" applyBorder="1" applyAlignment="1" applyProtection="1" quotePrefix="1">
      <alignment horizontal="center"/>
      <protection/>
    </xf>
    <xf numFmtId="49" fontId="49" fillId="33" borderId="12" xfId="0" applyNumberFormat="1" applyFont="1" applyFill="1" applyBorder="1" applyAlignment="1" applyProtection="1">
      <alignment horizontal="center" vertical="center"/>
      <protection/>
    </xf>
    <xf numFmtId="49" fontId="49" fillId="33" borderId="12" xfId="0" applyNumberFormat="1" applyFont="1" applyFill="1" applyBorder="1" applyAlignment="1" applyProtection="1">
      <alignment horizontal="center" vertical="center"/>
      <protection hidden="1"/>
    </xf>
    <xf numFmtId="3" fontId="49" fillId="33" borderId="12" xfId="0" applyNumberFormat="1" applyFont="1" applyFill="1" applyBorder="1" applyAlignment="1" applyProtection="1">
      <alignment/>
      <protection hidden="1"/>
    </xf>
    <xf numFmtId="3" fontId="49" fillId="0" borderId="10" xfId="0" applyNumberFormat="1" applyFont="1" applyBorder="1" applyAlignment="1" applyProtection="1">
      <alignment/>
      <protection/>
    </xf>
    <xf numFmtId="3" fontId="49" fillId="0" borderId="22" xfId="0" applyNumberFormat="1" applyFont="1" applyBorder="1" applyAlignment="1" applyProtection="1">
      <alignment/>
      <protection/>
    </xf>
    <xf numFmtId="3" fontId="49" fillId="0" borderId="10" xfId="0" applyNumberFormat="1" applyFont="1" applyFill="1" applyBorder="1" applyAlignment="1" applyProtection="1">
      <alignment/>
      <protection/>
    </xf>
    <xf numFmtId="3" fontId="49" fillId="0" borderId="22" xfId="0" applyNumberFormat="1" applyFont="1" applyFill="1" applyBorder="1" applyAlignment="1" applyProtection="1">
      <alignment/>
      <protection/>
    </xf>
    <xf numFmtId="3" fontId="49" fillId="33" borderId="10" xfId="0" applyNumberFormat="1" applyFont="1" applyFill="1" applyBorder="1" applyAlignment="1" applyProtection="1">
      <alignment/>
      <protection/>
    </xf>
    <xf numFmtId="3" fontId="49" fillId="33" borderId="22" xfId="0" applyNumberFormat="1" applyFont="1" applyFill="1" applyBorder="1" applyAlignment="1" applyProtection="1">
      <alignment/>
      <protection/>
    </xf>
    <xf numFmtId="3" fontId="49" fillId="0" borderId="19" xfId="0" applyNumberFormat="1" applyFont="1" applyBorder="1" applyAlignment="1" applyProtection="1">
      <alignment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wrapText="1"/>
      <protection/>
    </xf>
    <xf numFmtId="0" fontId="49" fillId="0" borderId="0" xfId="0" applyFont="1" applyAlignment="1" applyProtection="1" quotePrefix="1">
      <alignment horizontal="right"/>
      <protection/>
    </xf>
    <xf numFmtId="3" fontId="50" fillId="0" borderId="12" xfId="0" applyNumberFormat="1" applyFont="1" applyBorder="1" applyAlignment="1" applyProtection="1">
      <alignment/>
      <protection locked="0"/>
    </xf>
    <xf numFmtId="3" fontId="49" fillId="0" borderId="12" xfId="0" applyNumberFormat="1" applyFont="1" applyBorder="1" applyAlignment="1" applyProtection="1">
      <alignment/>
      <protection locked="0"/>
    </xf>
    <xf numFmtId="3" fontId="50" fillId="34" borderId="10" xfId="0" applyNumberFormat="1" applyFont="1" applyFill="1" applyBorder="1" applyAlignment="1" applyProtection="1">
      <alignment/>
      <protection locked="0"/>
    </xf>
    <xf numFmtId="0" fontId="50" fillId="0" borderId="25" xfId="0" applyFont="1" applyBorder="1" applyAlignment="1" applyProtection="1" quotePrefix="1">
      <alignment horizontal="left"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18" xfId="0" applyBorder="1" applyAlignment="1">
      <alignment wrapText="1"/>
    </xf>
    <xf numFmtId="0" fontId="50" fillId="38" borderId="0" xfId="0" applyNumberFormat="1" applyFont="1" applyFill="1" applyBorder="1" applyAlignment="1" applyProtection="1" quotePrefix="1">
      <alignment horizontal="center" vertical="center" wrapText="1"/>
      <protection/>
    </xf>
    <xf numFmtId="0" fontId="0" fillId="38" borderId="0" xfId="0" applyFill="1" applyBorder="1" applyAlignment="1">
      <alignment horizontal="center" vertical="center" wrapText="1"/>
    </xf>
    <xf numFmtId="0" fontId="51" fillId="34" borderId="1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="70" zoomScaleNormal="70" zoomScalePageLayoutView="0" workbookViewId="0" topLeftCell="C49">
      <selection activeCell="D80" sqref="D80"/>
    </sheetView>
  </sheetViews>
  <sheetFormatPr defaultColWidth="9.140625" defaultRowHeight="12.75"/>
  <cols>
    <col min="1" max="1" width="7.8515625" style="2" customWidth="1"/>
    <col min="2" max="2" width="107.28125" style="2" customWidth="1"/>
    <col min="3" max="3" width="21.00390625" style="2" customWidth="1"/>
    <col min="4" max="8" width="20.7109375" style="2" customWidth="1"/>
    <col min="9" max="9" width="19.8515625" style="2" customWidth="1"/>
    <col min="10" max="10" width="19.7109375" style="2" customWidth="1"/>
    <col min="11" max="16384" width="9.140625" style="2" customWidth="1"/>
  </cols>
  <sheetData>
    <row r="1" ht="15.75">
      <c r="E1" s="47"/>
    </row>
    <row r="2" ht="15.75">
      <c r="E2" s="47"/>
    </row>
    <row r="3" spans="2:5" ht="15.75">
      <c r="B3" s="92" t="s">
        <v>63</v>
      </c>
      <c r="C3" s="2" t="s">
        <v>72</v>
      </c>
      <c r="E3" s="6"/>
    </row>
    <row r="4" spans="2:3" ht="18.75" customHeight="1">
      <c r="B4" s="36" t="s">
        <v>64</v>
      </c>
      <c r="C4" s="93">
        <v>7607</v>
      </c>
    </row>
    <row r="6" spans="1:4" ht="22.5" customHeight="1">
      <c r="A6" s="102" t="s">
        <v>67</v>
      </c>
      <c r="B6" s="122" t="s">
        <v>8</v>
      </c>
      <c r="C6" s="123"/>
      <c r="D6" s="123"/>
    </row>
    <row r="7" spans="2:4" ht="15.75">
      <c r="B7" s="48"/>
      <c r="C7" s="48" t="s">
        <v>46</v>
      </c>
      <c r="D7" s="48" t="s">
        <v>47</v>
      </c>
    </row>
    <row r="8" ht="15.75" hidden="1"/>
    <row r="9" spans="1:4" ht="21" customHeight="1">
      <c r="A9" s="49"/>
      <c r="B9" s="68" t="s">
        <v>45</v>
      </c>
      <c r="C9" s="69">
        <v>42736</v>
      </c>
      <c r="D9" s="69">
        <v>43100</v>
      </c>
    </row>
    <row r="10" spans="1:4" ht="14.25" customHeight="1">
      <c r="A10" s="49"/>
      <c r="B10" s="50"/>
      <c r="C10" s="51"/>
      <c r="D10" s="52"/>
    </row>
    <row r="11" ht="15.75">
      <c r="D11" s="115" t="s">
        <v>66</v>
      </c>
    </row>
    <row r="12" spans="3:4" ht="32.25" thickBot="1">
      <c r="C12" s="113" t="s">
        <v>1</v>
      </c>
      <c r="D12" s="114" t="s">
        <v>48</v>
      </c>
    </row>
    <row r="13" spans="2:4" ht="16.5" thickBot="1">
      <c r="B13" s="37" t="s">
        <v>22</v>
      </c>
      <c r="C13" s="118">
        <v>3603281</v>
      </c>
      <c r="D13" s="118">
        <v>3603281</v>
      </c>
    </row>
    <row r="14" spans="2:4" ht="14.25" customHeight="1" thickBot="1">
      <c r="B14" s="38"/>
      <c r="C14" s="106"/>
      <c r="D14" s="107"/>
    </row>
    <row r="15" spans="2:4" ht="15" customHeight="1" thickBot="1">
      <c r="B15" s="38"/>
      <c r="C15" s="106"/>
      <c r="D15" s="107"/>
    </row>
    <row r="16" spans="2:4" ht="14.25" customHeight="1" thickBot="1">
      <c r="B16" s="38"/>
      <c r="C16" s="106"/>
      <c r="D16" s="107"/>
    </row>
    <row r="17" spans="2:4" ht="19.5" customHeight="1" thickBot="1">
      <c r="B17" s="37" t="s">
        <v>5</v>
      </c>
      <c r="C17" s="118">
        <v>622500</v>
      </c>
      <c r="D17" s="118">
        <v>622500</v>
      </c>
    </row>
    <row r="18" spans="2:4" ht="16.5" thickBot="1">
      <c r="B18" s="39" t="s">
        <v>0</v>
      </c>
      <c r="C18" s="106"/>
      <c r="D18" s="107"/>
    </row>
    <row r="19" spans="2:4" ht="16.5" thickBot="1">
      <c r="B19" s="40" t="s">
        <v>20</v>
      </c>
      <c r="C19" s="4">
        <v>21700</v>
      </c>
      <c r="D19" s="84">
        <v>21700</v>
      </c>
    </row>
    <row r="20" spans="2:4" ht="16.5" thickBot="1">
      <c r="B20" s="38"/>
      <c r="C20" s="106"/>
      <c r="D20" s="107"/>
    </row>
    <row r="21" spans="2:4" ht="16.5" thickBot="1">
      <c r="B21" s="37" t="s">
        <v>31</v>
      </c>
      <c r="C21" s="71">
        <f>C23+C24</f>
        <v>220300</v>
      </c>
      <c r="D21" s="71">
        <f>D23+D24</f>
        <v>220288</v>
      </c>
    </row>
    <row r="22" spans="2:4" ht="16.5" thickBot="1">
      <c r="B22" s="91" t="s">
        <v>35</v>
      </c>
      <c r="C22" s="106"/>
      <c r="D22" s="107"/>
    </row>
    <row r="23" spans="2:4" ht="16.5" thickBot="1">
      <c r="B23" s="66" t="s">
        <v>43</v>
      </c>
      <c r="C23" s="5">
        <v>220300</v>
      </c>
      <c r="D23" s="84">
        <v>220288</v>
      </c>
    </row>
    <row r="24" spans="2:4" ht="16.5" thickBot="1">
      <c r="B24" s="40" t="s">
        <v>26</v>
      </c>
      <c r="C24" s="5">
        <v>0</v>
      </c>
      <c r="D24" s="84">
        <v>0</v>
      </c>
    </row>
    <row r="25" spans="2:4" ht="16.5" thickBot="1">
      <c r="B25" s="61"/>
      <c r="C25" s="106"/>
      <c r="D25" s="107"/>
    </row>
    <row r="26" spans="2:4" ht="16.5" thickBot="1">
      <c r="B26" s="37" t="s">
        <v>6</v>
      </c>
      <c r="C26" s="71">
        <f>C28+C29+C30</f>
        <v>457320</v>
      </c>
      <c r="D26" s="71">
        <f>D28+D29+D30</f>
        <v>454000</v>
      </c>
    </row>
    <row r="27" spans="2:4" ht="16.5" thickBot="1">
      <c r="B27" s="39" t="s">
        <v>0</v>
      </c>
      <c r="C27" s="106"/>
      <c r="D27" s="107"/>
    </row>
    <row r="28" spans="2:4" ht="16.5" thickBot="1">
      <c r="B28" s="40" t="s">
        <v>27</v>
      </c>
      <c r="C28" s="5"/>
      <c r="D28" s="84"/>
    </row>
    <row r="29" spans="2:4" ht="16.5" thickBot="1">
      <c r="B29" s="40" t="s">
        <v>26</v>
      </c>
      <c r="C29" s="85">
        <v>457320</v>
      </c>
      <c r="D29" s="86">
        <v>454000</v>
      </c>
    </row>
    <row r="30" spans="2:4" ht="16.5" thickBot="1">
      <c r="B30" s="73" t="s">
        <v>50</v>
      </c>
      <c r="C30" s="85"/>
      <c r="D30" s="86"/>
    </row>
    <row r="31" spans="2:4" ht="16.5" thickBot="1">
      <c r="B31" s="61"/>
      <c r="C31" s="108"/>
      <c r="D31" s="109"/>
    </row>
    <row r="32" spans="2:4" ht="16.5" thickBot="1">
      <c r="B32" s="37" t="s">
        <v>7</v>
      </c>
      <c r="C32" s="70">
        <f>SUM(C34:C36)</f>
        <v>82716</v>
      </c>
      <c r="D32" s="87">
        <f>SUM(D34:D36)</f>
        <v>82363</v>
      </c>
    </row>
    <row r="33" spans="2:4" ht="16.5" thickBot="1">
      <c r="B33" s="39" t="s">
        <v>0</v>
      </c>
      <c r="C33" s="106"/>
      <c r="D33" s="107"/>
    </row>
    <row r="34" spans="2:4" ht="16.5" thickBot="1">
      <c r="B34" s="41" t="s">
        <v>2</v>
      </c>
      <c r="C34" s="5">
        <v>6164</v>
      </c>
      <c r="D34" s="84">
        <v>6164</v>
      </c>
    </row>
    <row r="35" spans="2:4" ht="16.5" thickBot="1">
      <c r="B35" s="40" t="s">
        <v>3</v>
      </c>
      <c r="C35" s="5">
        <v>58311</v>
      </c>
      <c r="D35" s="84">
        <v>58311</v>
      </c>
    </row>
    <row r="36" spans="2:4" ht="16.5" thickBot="1">
      <c r="B36" s="38" t="s">
        <v>4</v>
      </c>
      <c r="C36" s="5">
        <v>18241</v>
      </c>
      <c r="D36" s="84">
        <v>17888</v>
      </c>
    </row>
    <row r="37" spans="2:4" ht="16.5" thickBot="1">
      <c r="B37" s="61"/>
      <c r="C37" s="110"/>
      <c r="D37" s="111"/>
    </row>
    <row r="38" spans="2:4" ht="16.5" thickBot="1">
      <c r="B38" s="37" t="s">
        <v>41</v>
      </c>
      <c r="C38" s="72"/>
      <c r="D38" s="72">
        <v>-17515</v>
      </c>
    </row>
    <row r="39" spans="2:4" ht="16.5" thickBot="1">
      <c r="B39" s="67" t="s">
        <v>44</v>
      </c>
      <c r="C39" s="5"/>
      <c r="D39" s="5">
        <v>-17515</v>
      </c>
    </row>
    <row r="40" spans="2:4" ht="16.5" thickBot="1">
      <c r="B40" s="62"/>
      <c r="C40" s="106"/>
      <c r="D40" s="106"/>
    </row>
    <row r="41" spans="2:4" ht="16.5" thickBot="1">
      <c r="B41" s="63"/>
      <c r="C41" s="112"/>
      <c r="D41" s="112"/>
    </row>
    <row r="42" spans="2:4" ht="16.5" thickBot="1">
      <c r="B42" s="42"/>
      <c r="C42" s="88">
        <f>+C13+C17+C21+C26+C32+C38</f>
        <v>4986117</v>
      </c>
      <c r="D42" s="88">
        <f>+D13+D17+D21+D26+D32+D38</f>
        <v>4964917</v>
      </c>
    </row>
    <row r="45" spans="1:4" ht="30" customHeight="1">
      <c r="A45" s="102" t="s">
        <v>10</v>
      </c>
      <c r="B45" s="122" t="s">
        <v>71</v>
      </c>
      <c r="C45" s="123"/>
      <c r="D45" s="123"/>
    </row>
    <row r="46" spans="2:8" ht="18.75">
      <c r="B46" s="43" t="s">
        <v>21</v>
      </c>
      <c r="C46" s="1"/>
      <c r="D46" s="1"/>
      <c r="E46" s="1"/>
      <c r="F46" s="1"/>
      <c r="G46" s="1"/>
      <c r="H46" s="1"/>
    </row>
    <row r="47" spans="2:8" ht="18.75">
      <c r="B47" s="44" t="s">
        <v>9</v>
      </c>
      <c r="C47" s="1"/>
      <c r="D47" s="1"/>
      <c r="E47" s="1"/>
      <c r="F47" s="1"/>
      <c r="G47" s="1"/>
      <c r="H47" s="1"/>
    </row>
    <row r="48" spans="1:8" ht="15.75">
      <c r="A48"/>
      <c r="B48" s="94" t="s">
        <v>69</v>
      </c>
      <c r="C48" s="8" t="s">
        <v>11</v>
      </c>
      <c r="D48" s="9"/>
      <c r="E48" s="10"/>
      <c r="F48" s="11"/>
      <c r="G48" s="11"/>
      <c r="H48" s="11"/>
    </row>
    <row r="49" spans="1:8" ht="31.5">
      <c r="A49" s="97"/>
      <c r="B49" s="12" t="s">
        <v>28</v>
      </c>
      <c r="C49" s="13"/>
      <c r="D49" s="14"/>
      <c r="E49" s="15"/>
      <c r="F49" s="16"/>
      <c r="G49" s="16"/>
      <c r="H49" s="16"/>
    </row>
    <row r="50" spans="1:8" ht="15.75">
      <c r="A50" s="98"/>
      <c r="B50" s="17"/>
      <c r="C50" s="18" t="s">
        <v>12</v>
      </c>
      <c r="D50" s="19" t="s">
        <v>13</v>
      </c>
      <c r="E50" s="20" t="s">
        <v>14</v>
      </c>
      <c r="F50" s="20" t="s">
        <v>14</v>
      </c>
      <c r="G50" s="20" t="s">
        <v>14</v>
      </c>
      <c r="H50" s="20" t="s">
        <v>14</v>
      </c>
    </row>
    <row r="51" spans="1:8" ht="51.75" customHeight="1">
      <c r="A51" s="98"/>
      <c r="B51" s="21"/>
      <c r="C51" s="21"/>
      <c r="D51" s="74" t="s">
        <v>51</v>
      </c>
      <c r="E51" s="22" t="s">
        <v>15</v>
      </c>
      <c r="F51" s="23" t="s">
        <v>16</v>
      </c>
      <c r="G51" s="75" t="s">
        <v>52</v>
      </c>
      <c r="H51" s="23" t="s">
        <v>34</v>
      </c>
    </row>
    <row r="52" spans="1:8" ht="36.75" customHeight="1">
      <c r="A52" s="99"/>
      <c r="B52" s="24" t="s">
        <v>32</v>
      </c>
      <c r="C52" s="53"/>
      <c r="D52" s="54"/>
      <c r="E52" s="53"/>
      <c r="F52" s="55"/>
      <c r="G52" s="55"/>
      <c r="H52" s="55"/>
    </row>
    <row r="53" spans="1:8" ht="15.75">
      <c r="A53" s="100"/>
      <c r="B53" s="64"/>
      <c r="C53" s="103"/>
      <c r="D53" s="104"/>
      <c r="E53" s="103"/>
      <c r="F53" s="103"/>
      <c r="G53" s="103"/>
      <c r="H53" s="103"/>
    </row>
    <row r="54" spans="1:8" ht="15.75">
      <c r="A54" s="100"/>
      <c r="B54" s="25" t="s">
        <v>23</v>
      </c>
      <c r="C54" s="56"/>
      <c r="D54" s="26">
        <f>SUM(E54:H54)</f>
        <v>0</v>
      </c>
      <c r="E54" s="27"/>
      <c r="F54" s="27"/>
      <c r="G54" s="27"/>
      <c r="H54" s="27"/>
    </row>
    <row r="55" spans="1:8" ht="14.25" customHeight="1">
      <c r="A55" s="100"/>
      <c r="B55" s="64"/>
      <c r="C55" s="103"/>
      <c r="D55" s="105"/>
      <c r="E55" s="105"/>
      <c r="F55" s="105"/>
      <c r="G55" s="105"/>
      <c r="H55" s="105"/>
    </row>
    <row r="56" spans="1:8" ht="33.75" customHeight="1">
      <c r="A56" s="99"/>
      <c r="B56" s="7" t="s">
        <v>33</v>
      </c>
      <c r="C56" s="53"/>
      <c r="D56" s="58"/>
      <c r="E56" s="58"/>
      <c r="F56" s="58"/>
      <c r="G56" s="58"/>
      <c r="H56" s="58"/>
    </row>
    <row r="57" spans="1:8" ht="15.75">
      <c r="A57" s="100"/>
      <c r="B57" s="64"/>
      <c r="C57" s="103"/>
      <c r="D57" s="105"/>
      <c r="E57" s="105"/>
      <c r="F57" s="105"/>
      <c r="G57" s="105"/>
      <c r="H57" s="105"/>
    </row>
    <row r="58" spans="1:8" ht="15" customHeight="1">
      <c r="A58" s="100"/>
      <c r="B58" s="25" t="s">
        <v>24</v>
      </c>
      <c r="C58" s="56"/>
      <c r="D58" s="26">
        <f>SUM(E58:H58)</f>
        <v>0</v>
      </c>
      <c r="E58" s="28"/>
      <c r="F58" s="27"/>
      <c r="G58" s="27"/>
      <c r="H58" s="27"/>
    </row>
    <row r="59" spans="1:8" ht="17.25" customHeight="1">
      <c r="A59" s="100"/>
      <c r="B59" s="12" t="s">
        <v>17</v>
      </c>
      <c r="C59" s="59"/>
      <c r="D59" s="29">
        <f>SUM(E59:H59)</f>
        <v>0</v>
      </c>
      <c r="E59" s="29">
        <f>SUM(E54,E58)</f>
        <v>0</v>
      </c>
      <c r="F59" s="30">
        <f>SUM(F54,F58)</f>
        <v>0</v>
      </c>
      <c r="G59" s="30">
        <f>SUM(G54,G58)</f>
        <v>0</v>
      </c>
      <c r="H59" s="30">
        <f>SUM(H54,H58)</f>
        <v>0</v>
      </c>
    </row>
    <row r="60" spans="1:8" ht="18" customHeight="1">
      <c r="A60" s="100"/>
      <c r="B60" s="25" t="s">
        <v>25</v>
      </c>
      <c r="C60" s="56" t="s">
        <v>18</v>
      </c>
      <c r="D60" s="60" t="s">
        <v>18</v>
      </c>
      <c r="E60" s="31">
        <f>SUM(D28-E59)</f>
        <v>0</v>
      </c>
      <c r="F60" s="57" t="s">
        <v>18</v>
      </c>
      <c r="G60" s="57" t="s">
        <v>18</v>
      </c>
      <c r="H60" s="57" t="s">
        <v>18</v>
      </c>
    </row>
    <row r="61" spans="1:8" ht="18" customHeight="1">
      <c r="A61" s="101"/>
      <c r="B61" s="6"/>
      <c r="C61" s="6"/>
      <c r="D61" s="6"/>
      <c r="E61" s="6"/>
      <c r="F61" s="6"/>
      <c r="G61" s="6"/>
      <c r="H61" s="6"/>
    </row>
    <row r="62" spans="1:8" ht="28.5" customHeight="1">
      <c r="A62" s="6"/>
      <c r="B62" s="32" t="s">
        <v>19</v>
      </c>
      <c r="C62" s="6"/>
      <c r="D62" s="6"/>
      <c r="E62" s="6"/>
      <c r="F62" s="6"/>
      <c r="G62" s="6"/>
      <c r="H62" s="6"/>
    </row>
    <row r="63" spans="1:8" ht="28.5" customHeight="1">
      <c r="A63" s="6"/>
      <c r="B63" s="32"/>
      <c r="C63" s="6"/>
      <c r="D63" s="6"/>
      <c r="E63" s="6"/>
      <c r="F63" s="6"/>
      <c r="G63" s="6"/>
      <c r="H63" s="6"/>
    </row>
    <row r="64" spans="1:8" ht="18" customHeight="1">
      <c r="A64" s="6"/>
      <c r="B64" s="6"/>
      <c r="C64" s="6"/>
      <c r="D64" s="6"/>
      <c r="E64" s="6"/>
      <c r="F64" s="6"/>
      <c r="G64" s="6"/>
      <c r="H64" s="6"/>
    </row>
    <row r="65" spans="2:9" ht="26.25" customHeight="1">
      <c r="B65" s="77" t="s">
        <v>30</v>
      </c>
      <c r="C65" s="3"/>
      <c r="D65" s="3"/>
      <c r="E65" s="3"/>
      <c r="F65" s="3"/>
      <c r="G65" s="3"/>
      <c r="H65" s="3"/>
      <c r="I65" s="1"/>
    </row>
    <row r="66" spans="1:10" ht="41.25" customHeight="1">
      <c r="A66" s="96"/>
      <c r="B66" s="95" t="s">
        <v>70</v>
      </c>
      <c r="C66" s="124" t="s">
        <v>55</v>
      </c>
      <c r="D66" s="119" t="s">
        <v>54</v>
      </c>
      <c r="E66" s="120"/>
      <c r="F66" s="120"/>
      <c r="G66" s="120"/>
      <c r="H66" s="120"/>
      <c r="I66" s="121"/>
      <c r="J66" s="121"/>
    </row>
    <row r="67" spans="1:10" ht="72" customHeight="1">
      <c r="A67" s="97"/>
      <c r="B67" s="34" t="s">
        <v>29</v>
      </c>
      <c r="C67" s="125"/>
      <c r="D67" s="78" t="s">
        <v>57</v>
      </c>
      <c r="E67" s="78" t="s">
        <v>49</v>
      </c>
      <c r="F67" s="78" t="s">
        <v>53</v>
      </c>
      <c r="G67" s="78" t="s">
        <v>56</v>
      </c>
      <c r="H67" s="78" t="s">
        <v>65</v>
      </c>
      <c r="I67" s="65" t="s">
        <v>37</v>
      </c>
      <c r="J67" s="65" t="s">
        <v>36</v>
      </c>
    </row>
    <row r="68" spans="1:10" ht="36.75" customHeight="1">
      <c r="A68" s="46"/>
      <c r="B68" s="35" t="s">
        <v>40</v>
      </c>
      <c r="C68" s="116">
        <v>70915</v>
      </c>
      <c r="D68" s="116"/>
      <c r="E68" s="116">
        <v>21700</v>
      </c>
      <c r="F68" s="116"/>
      <c r="G68" s="116"/>
      <c r="H68" s="116"/>
      <c r="I68" s="116">
        <v>27757</v>
      </c>
      <c r="J68" s="116">
        <v>21458</v>
      </c>
    </row>
    <row r="69" spans="1:10" ht="26.25" customHeight="1">
      <c r="A69" s="46"/>
      <c r="B69" s="76" t="s">
        <v>58</v>
      </c>
      <c r="C69" s="79" t="s">
        <v>42</v>
      </c>
      <c r="D69" s="79" t="s">
        <v>42</v>
      </c>
      <c r="E69" s="79" t="s">
        <v>42</v>
      </c>
      <c r="F69" s="79" t="s">
        <v>42</v>
      </c>
      <c r="G69" s="79" t="s">
        <v>42</v>
      </c>
      <c r="H69" s="79" t="s">
        <v>42</v>
      </c>
      <c r="I69" s="79" t="s">
        <v>42</v>
      </c>
      <c r="J69" s="79" t="s">
        <v>42</v>
      </c>
    </row>
    <row r="70" spans="1:10" ht="26.25" customHeight="1">
      <c r="A70" s="46"/>
      <c r="B70" s="76" t="s">
        <v>59</v>
      </c>
      <c r="C70" s="81">
        <f>D70+F70+H70+I70+J70</f>
        <v>0</v>
      </c>
      <c r="D70" s="116"/>
      <c r="E70" s="79" t="s">
        <v>42</v>
      </c>
      <c r="F70" s="116"/>
      <c r="G70" s="79" t="s">
        <v>42</v>
      </c>
      <c r="H70" s="116"/>
      <c r="I70" s="117"/>
      <c r="J70" s="117"/>
    </row>
    <row r="71" spans="1:10" ht="26.25" customHeight="1">
      <c r="A71" s="46"/>
      <c r="B71" s="76" t="s">
        <v>60</v>
      </c>
      <c r="C71" s="81">
        <f>D71+F71+H71+I71+J71</f>
        <v>0</v>
      </c>
      <c r="D71" s="116"/>
      <c r="E71" s="79" t="s">
        <v>42</v>
      </c>
      <c r="F71" s="116"/>
      <c r="G71" s="79" t="s">
        <v>42</v>
      </c>
      <c r="H71" s="116"/>
      <c r="I71" s="117"/>
      <c r="J71" s="117"/>
    </row>
    <row r="72" spans="1:10" ht="26.25" customHeight="1">
      <c r="A72" s="46"/>
      <c r="B72" s="80" t="s">
        <v>61</v>
      </c>
      <c r="C72" s="81">
        <f>E72+F72+G72+H72+I72+J72</f>
        <v>21458</v>
      </c>
      <c r="D72" s="79" t="s">
        <v>42</v>
      </c>
      <c r="E72" s="116"/>
      <c r="F72" s="116"/>
      <c r="G72" s="116"/>
      <c r="H72" s="116"/>
      <c r="I72" s="117"/>
      <c r="J72" s="117">
        <v>21458</v>
      </c>
    </row>
    <row r="73" spans="1:10" ht="26.25" customHeight="1">
      <c r="A73" s="46"/>
      <c r="B73" s="80" t="s">
        <v>62</v>
      </c>
      <c r="C73" s="81">
        <f>E73+G73+I73+J73</f>
        <v>38831</v>
      </c>
      <c r="D73" s="79" t="s">
        <v>42</v>
      </c>
      <c r="E73" s="116">
        <v>21700</v>
      </c>
      <c r="F73" s="79" t="s">
        <v>42</v>
      </c>
      <c r="G73" s="116">
        <v>0</v>
      </c>
      <c r="H73" s="79" t="s">
        <v>42</v>
      </c>
      <c r="I73" s="117">
        <v>17131</v>
      </c>
      <c r="J73" s="117"/>
    </row>
    <row r="74" spans="1:9" ht="49.5" customHeight="1">
      <c r="A74" s="46"/>
      <c r="B74" s="89" t="s">
        <v>68</v>
      </c>
      <c r="C74" s="90"/>
      <c r="D74" s="90"/>
      <c r="E74" s="82">
        <f>D19-E73</f>
        <v>0</v>
      </c>
      <c r="F74"/>
      <c r="G74" s="3"/>
      <c r="H74" s="3"/>
      <c r="I74" s="1"/>
    </row>
    <row r="75" spans="1:9" ht="26.25" customHeight="1">
      <c r="A75" s="46"/>
      <c r="B75" s="45"/>
      <c r="C75" s="3"/>
      <c r="D75" s="3"/>
      <c r="E75" s="3"/>
      <c r="F75" s="3"/>
      <c r="G75" s="3"/>
      <c r="H75" s="3"/>
      <c r="I75" s="1"/>
    </row>
    <row r="76" spans="1:9" ht="26.25" customHeight="1">
      <c r="A76" s="46"/>
      <c r="B76" s="45"/>
      <c r="C76" s="3"/>
      <c r="D76" s="3"/>
      <c r="E76" s="3"/>
      <c r="F76" s="3"/>
      <c r="G76" s="3"/>
      <c r="H76" s="3"/>
      <c r="I76" s="1"/>
    </row>
    <row r="77" spans="2:3" ht="33.75" customHeight="1">
      <c r="B77" s="33" t="s">
        <v>38</v>
      </c>
      <c r="C77" s="6"/>
    </row>
    <row r="78" ht="14.25" customHeight="1">
      <c r="B78" s="83" t="s">
        <v>73</v>
      </c>
    </row>
    <row r="79" ht="20.25" customHeight="1">
      <c r="B79" s="33"/>
    </row>
    <row r="80" ht="27.75" customHeight="1">
      <c r="B80" s="33" t="s">
        <v>39</v>
      </c>
    </row>
    <row r="81" ht="18.75" customHeight="1">
      <c r="B81" s="83" t="s">
        <v>74</v>
      </c>
    </row>
    <row r="88" ht="15.75">
      <c r="B88" s="48"/>
    </row>
  </sheetData>
  <sheetProtection password="EA4A" sheet="1"/>
  <mergeCells count="4">
    <mergeCell ref="D66:J66"/>
    <mergeCell ref="B6:D6"/>
    <mergeCell ref="B45:D45"/>
    <mergeCell ref="C66:C67"/>
  </mergeCells>
  <printOptions/>
  <pageMargins left="0.1968503937007874" right="0.1968503937007874" top="0.984251968503937" bottom="0.984251968503937" header="0.3937007874015748" footer="0.3937007874015748"/>
  <pageSetup horizontalDpi="360" verticalDpi="360" orientation="landscape" paperSize="9" scale="5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user</cp:lastModifiedBy>
  <cp:lastPrinted>2018-01-31T07:42:35Z</cp:lastPrinted>
  <dcterms:created xsi:type="dcterms:W3CDTF">2006-03-29T13:56:28Z</dcterms:created>
  <dcterms:modified xsi:type="dcterms:W3CDTF">2018-01-31T07:42:42Z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