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<sst xmlns="http://schemas.openxmlformats.org/spreadsheetml/2006/main" count="2856" uniqueCount="2076">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</sst>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0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0" fontId="321" fillId="39" borderId="26" xfId="62" applyFont="1" applyFill="1" applyBorder="1" applyAlignment="1" applyProtection="1">
      <alignment horizontal="center"/>
      <protection/>
    </xf>
    <xf numFmtId="0" fontId="321" fillId="39" borderId="0" xfId="62" applyFont="1" applyFill="1" applyBorder="1" applyAlignment="1" applyProtection="1">
      <alignment horizontal="center"/>
      <protection/>
    </xf>
    <xf numFmtId="0" fontId="321" fillId="39" borderId="11" xfId="62" applyFont="1" applyFill="1" applyBorder="1" applyAlignment="1" applyProtection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1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3" fontId="325" fillId="32" borderId="109" xfId="58" applyNumberFormat="1" applyFont="1" applyFill="1" applyBorder="1" applyAlignment="1" applyProtection="1">
      <alignment horizontal="center" vertical="center"/>
      <protection locked="0"/>
    </xf>
    <xf numFmtId="3" fontId="325" fillId="32" borderId="25" xfId="58" applyNumberFormat="1" applyFont="1" applyFill="1" applyBorder="1" applyAlignment="1" applyProtection="1">
      <alignment horizontal="center" vertical="center"/>
      <protection locked="0"/>
    </xf>
    <xf numFmtId="3" fontId="325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-35673</v>
      </c>
      <c r="M116" s="1097"/>
      <c r="N116" s="1134">
        <f>+ROUND(+G116+J116+L116,0)</f>
        <v>-35673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-35673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-35673</v>
      </c>
      <c r="M118" s="1097"/>
      <c r="N118" s="1211">
        <f>+ROUND(+SUM(N116:N117),0)</f>
        <v>-35673</v>
      </c>
      <c r="O118" s="1099"/>
      <c r="P118" s="1209">
        <f>+ROUND(+SUM(P116:P117),0)</f>
        <v>0</v>
      </c>
      <c r="Q118" s="1210">
        <f>+ROUND(+SUM(Q116:Q117),0)</f>
        <v>-35673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-35673</v>
      </c>
      <c r="M120" s="1097"/>
      <c r="N120" s="1236">
        <f>+ROUND(N106+N110+N114+N118,0)</f>
        <v>-35673</v>
      </c>
      <c r="O120" s="1099"/>
      <c r="P120" s="1282">
        <f>+ROUND(P106+P110+P114+P118,0)</f>
        <v>0</v>
      </c>
      <c r="Q120" s="1235">
        <f>+ROUND(Q106+Q110+Q114+Q118,0)</f>
        <v>-35673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282958</v>
      </c>
      <c r="M129" s="1097"/>
      <c r="N129" s="1111">
        <f>+ROUND(+G129+J129+L129,0)</f>
        <v>282958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282958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247285</v>
      </c>
      <c r="M131" s="1097"/>
      <c r="N131" s="1123">
        <f>+ROUND(+G131+J131+L131,0)</f>
        <v>247285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247285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-35673</v>
      </c>
      <c r="M132" s="1097"/>
      <c r="N132" s="1298">
        <f>+ROUND(+N131-N129-N130,0)</f>
        <v>-35673</v>
      </c>
      <c r="O132" s="1099"/>
      <c r="P132" s="1296">
        <f>+ROUND(+P131-P129-P130,0)</f>
        <v>0</v>
      </c>
      <c r="Q132" s="1297">
        <f>+ROUND(+Q131-Q129-Q130,0)</f>
        <v>-35673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W136" s="1360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W137" s="136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W138" s="1360"/>
      <c r="X138" s="1315"/>
    </row>
    <row r="139" spans="1:24" s="1020" customFormat="1" ht="15.7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W139" s="136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W140" s="136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W141" s="136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W142" s="136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W143" s="136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W144" s="136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W145" s="136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W146" s="136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W147" s="136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W148" s="136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W149" s="136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W150" s="136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W151" s="136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W152" s="136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W153" s="136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W154" s="136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W155" s="136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W156" s="136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W157" s="136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W158" s="136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W159" s="136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W160" s="136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W161" s="136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W162" s="136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W163" s="136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W164" s="136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W165" s="136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W166" s="136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W167" s="136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W168" s="136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W169" s="136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W170" s="136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W171" s="136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W172" s="136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W173" s="136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W174" s="136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W175" s="136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W176" s="136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W177" s="136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W178" s="136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W179" s="136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W180" s="136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W181" s="136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W182" s="136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W183" s="136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W184" s="136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W185" s="136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W186" s="136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W187" s="136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W188" s="136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W189" s="136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W190" s="136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W191" s="136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W192" s="136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W193" s="136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W194" s="136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W195" s="136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W196" s="136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W197" s="136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W198" s="136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W199" s="136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W200" s="136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W201" s="136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W202" s="136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W203" s="136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W204" s="136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W205" s="136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W206" s="136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W207" s="136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W208" s="136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W209" s="136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-35673</v>
      </c>
      <c r="G86" s="908">
        <f>+G87+G88</f>
        <v>0</v>
      </c>
      <c r="H86" s="909">
        <f>+H87+H88</f>
        <v>-35673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-35673</v>
      </c>
      <c r="G88" s="966">
        <f>+OTCHET!I523+OTCHET!I526+OTCHET!I546</f>
        <v>0</v>
      </c>
      <c r="H88" s="967">
        <f>+OTCHET!J523+OTCHET!J526+OTCHET!J546</f>
        <v>-35673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282958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282958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-247285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-247285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2:22" ht="15.75" customHeight="1">
      <c r="B112" s="694"/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2:22" ht="18" customHeight="1">
      <c r="B114" s="694"/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B6" sqref="B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43190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Q137" s="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C298" s="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2074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S480" s="2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-35673</v>
      </c>
      <c r="K546" s="583">
        <f t="shared" si="132"/>
        <v>0</v>
      </c>
      <c r="L546" s="580">
        <f t="shared" si="132"/>
        <v>-35673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-35673</v>
      </c>
      <c r="K548" s="599">
        <v>0</v>
      </c>
      <c r="L548" s="1387">
        <f t="shared" si="121"/>
        <v>-35673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35673</v>
      </c>
      <c r="K568" s="583">
        <f t="shared" si="133"/>
        <v>0</v>
      </c>
      <c r="L568" s="580">
        <f t="shared" si="133"/>
        <v>35673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282958</v>
      </c>
      <c r="K569" s="586">
        <v>0</v>
      </c>
      <c r="L569" s="1381">
        <f t="shared" si="121"/>
        <v>282958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-245130</v>
      </c>
      <c r="K575" s="1655">
        <v>0</v>
      </c>
      <c r="L575" s="1395">
        <f t="shared" si="134"/>
        <v>-245130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>
        <v>-2155</v>
      </c>
      <c r="K579" s="587">
        <v>0</v>
      </c>
      <c r="L579" s="1382">
        <f t="shared" si="134"/>
        <v>-2155</v>
      </c>
      <c r="M579" s="7">
        <f t="shared" si="127"/>
        <v>1</v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4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  <c r="N619" s="8"/>
    </row>
    <row r="620" spans="2:14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  <c r="N620" s="8"/>
    </row>
    <row r="621" spans="2:14" ht="15.75">
      <c r="B621" s="1831" t="str">
        <f>$B$7</f>
        <v>ОТЧЕТНИ ДАННИ ПО ЕБК ЗА СМЕТКИТЕ ЗА ЧУЖДИ СРЕДСТВА</v>
      </c>
      <c r="C621" s="1832"/>
      <c r="D621" s="1832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  <c r="N621" s="8"/>
    </row>
    <row r="622" spans="2:14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  <c r="N622" s="8"/>
    </row>
    <row r="623" spans="2:14" ht="15.75">
      <c r="B623" s="1801" t="str">
        <f>$B$9</f>
        <v>Симеоновград</v>
      </c>
      <c r="C623" s="1802"/>
      <c r="D623" s="1803"/>
      <c r="E623" s="115">
        <f>$E$9</f>
        <v>43101</v>
      </c>
      <c r="F623" s="227">
        <f>$F$9</f>
        <v>43190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  <c r="N623" s="8"/>
    </row>
    <row r="624" spans="2:14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  <c r="N624" s="8"/>
    </row>
    <row r="625" spans="2:14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  <c r="N625" s="8"/>
    </row>
    <row r="626" spans="2:14" ht="15.7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  <c r="N626" s="8"/>
    </row>
    <row r="627" spans="2:14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  <c r="N627" s="8"/>
    </row>
    <row r="628" spans="2:14" ht="15.75">
      <c r="B628" s="237"/>
      <c r="C628" s="238"/>
      <c r="D628" s="124" t="s">
        <v>901</v>
      </c>
      <c r="E628" s="239">
        <f>$E$15</f>
        <v>33</v>
      </c>
      <c r="F628" s="415" t="str">
        <f>$F$15</f>
        <v>Чужди средства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  <c r="N628" s="8"/>
    </row>
    <row r="629" spans="2:14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  <c r="N629" s="8"/>
    </row>
    <row r="630" spans="2:14" ht="15.75">
      <c r="B630" s="248"/>
      <c r="C630" s="249"/>
      <c r="D630" s="250" t="s">
        <v>721</v>
      </c>
      <c r="E630" s="1770" t="s">
        <v>2049</v>
      </c>
      <c r="F630" s="1771"/>
      <c r="G630" s="1771"/>
      <c r="H630" s="1772"/>
      <c r="I630" s="1779" t="s">
        <v>2050</v>
      </c>
      <c r="J630" s="1780"/>
      <c r="K630" s="1780"/>
      <c r="L630" s="1781"/>
      <c r="M630" s="7">
        <f>(IF($E753&lt;&gt;0,$M$2,IF($L753&lt;&gt;0,$M$2,"")))</f>
      </c>
      <c r="N630" s="8"/>
    </row>
    <row r="631" spans="2:14" ht="15.7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  <c r="N631" s="8"/>
    </row>
    <row r="632" spans="2:14" ht="15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  <c r="N632" s="8"/>
    </row>
    <row r="633" spans="2:14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  <c r="N633" s="8"/>
    </row>
    <row r="634" spans="2:14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  <c r="N634" s="8"/>
    </row>
    <row r="635" spans="2:14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  <c r="N635" s="8"/>
    </row>
    <row r="636" spans="2:14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  <c r="N636" s="8"/>
    </row>
    <row r="637" spans="2:14" ht="15.75">
      <c r="B637" s="273">
        <v>100</v>
      </c>
      <c r="C637" s="1799" t="s">
        <v>753</v>
      </c>
      <c r="D637" s="1800"/>
      <c r="E637" s="274">
        <f>SUM(E638:E639)</f>
        <v>0</v>
      </c>
      <c r="F637" s="275">
        <f>SUM(F638:F639)</f>
        <v>0</v>
      </c>
      <c r="G637" s="276">
        <f>SUM(G638:G639)</f>
        <v>0</v>
      </c>
      <c r="H637" s="277">
        <f>SUM(H638:H639)</f>
        <v>0</v>
      </c>
      <c r="I637" s="275">
        <f>SUM(I638:I639)</f>
        <v>0</v>
      </c>
      <c r="J637" s="276">
        <f>SUM(J638:J639)</f>
        <v>0</v>
      </c>
      <c r="K637" s="277">
        <f>SUM(K638:K639)</f>
        <v>0</v>
      </c>
      <c r="L637" s="274">
        <f>SUM(L638:L639)</f>
        <v>0</v>
      </c>
      <c r="M637" s="12">
        <f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>(IF($E638&lt;&gt;0,$M$2,IF($L638&lt;&gt;0,$M$2,"")))</f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>(IF($E639&lt;&gt;0,$M$2,IF($L639&lt;&gt;0,$M$2,"")))</f>
      </c>
      <c r="N639" s="13"/>
    </row>
    <row r="640" spans="2:14" ht="15.75">
      <c r="B640" s="273">
        <v>200</v>
      </c>
      <c r="C640" s="1795" t="s">
        <v>756</v>
      </c>
      <c r="D640" s="1796"/>
      <c r="E640" s="274">
        <f>SUM(E641:E645)</f>
        <v>0</v>
      </c>
      <c r="F640" s="275">
        <f>SUM(F641:F645)</f>
        <v>0</v>
      </c>
      <c r="G640" s="276">
        <f>SUM(G641:G645)</f>
        <v>0</v>
      </c>
      <c r="H640" s="277">
        <f>SUM(H641:H645)</f>
        <v>0</v>
      </c>
      <c r="I640" s="275">
        <f>SUM(I641:I645)</f>
        <v>0</v>
      </c>
      <c r="J640" s="276">
        <f>SUM(J641:J645)</f>
        <v>0</v>
      </c>
      <c r="K640" s="277">
        <f>SUM(K641:K645)</f>
        <v>0</v>
      </c>
      <c r="L640" s="274">
        <f>SUM(L641:L645)</f>
        <v>0</v>
      </c>
      <c r="M640" s="12">
        <f>(IF($E640&lt;&gt;0,$M$2,IF($L640&lt;&gt;0,$M$2,"")))</f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>(IF($E641&lt;&gt;0,$M$2,IF($L641&lt;&gt;0,$M$2,"")))</f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>(IF($E642&lt;&gt;0,$M$2,IF($L642&lt;&gt;0,$M$2,"")))</f>
      </c>
      <c r="N642" s="13"/>
    </row>
    <row r="643" spans="2:14" ht="15.7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>(IF($E643&lt;&gt;0,$M$2,IF($L643&lt;&gt;0,$M$2,"")))</f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>(IF($E644&lt;&gt;0,$M$2,IF($L644&lt;&gt;0,$M$2,"")))</f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>(IF($E645&lt;&gt;0,$M$2,IF($L645&lt;&gt;0,$M$2,"")))</f>
      </c>
      <c r="N645" s="13"/>
    </row>
    <row r="646" spans="2:14" ht="15.75">
      <c r="B646" s="273">
        <v>500</v>
      </c>
      <c r="C646" s="1797" t="s">
        <v>195</v>
      </c>
      <c r="D646" s="1798"/>
      <c r="E646" s="274">
        <f>SUM(E647:E653)</f>
        <v>0</v>
      </c>
      <c r="F646" s="275">
        <f>SUM(F647:F653)</f>
        <v>0</v>
      </c>
      <c r="G646" s="276">
        <f>SUM(G647:G653)</f>
        <v>0</v>
      </c>
      <c r="H646" s="277">
        <f>SUM(H647:H653)</f>
        <v>0</v>
      </c>
      <c r="I646" s="275">
        <f>SUM(I647:I653)</f>
        <v>0</v>
      </c>
      <c r="J646" s="276">
        <f>SUM(J647:J653)</f>
        <v>0</v>
      </c>
      <c r="K646" s="277">
        <f>SUM(K647:K653)</f>
        <v>0</v>
      </c>
      <c r="L646" s="274">
        <f>SUM(L647:L653)</f>
        <v>0</v>
      </c>
      <c r="M646" s="12">
        <f>(IF($E646&lt;&gt;0,$M$2,IF($L646&lt;&gt;0,$M$2,"")))</f>
      </c>
      <c r="N646" s="13"/>
    </row>
    <row r="647" spans="2:14" ht="15.75">
      <c r="B647" s="292"/>
      <c r="C647" s="303">
        <v>551</v>
      </c>
      <c r="D647" s="304" t="s">
        <v>196</v>
      </c>
      <c r="E647" s="282">
        <f>F647+G647+H647</f>
        <v>0</v>
      </c>
      <c r="F647" s="152"/>
      <c r="G647" s="153"/>
      <c r="H647" s="1420"/>
      <c r="I647" s="152"/>
      <c r="J647" s="153"/>
      <c r="K647" s="1420"/>
      <c r="L647" s="282">
        <f>I647+J647+K647</f>
        <v>0</v>
      </c>
      <c r="M647" s="12">
        <f>(IF($E647&lt;&gt;0,$M$2,IF($L647&lt;&gt;0,$M$2,"")))</f>
      </c>
      <c r="N647" s="13"/>
    </row>
    <row r="648" spans="2:14" ht="15.75">
      <c r="B648" s="292"/>
      <c r="C648" s="305">
        <v>552</v>
      </c>
      <c r="D648" s="306" t="s">
        <v>920</v>
      </c>
      <c r="E648" s="296">
        <f>F648+G648+H648</f>
        <v>0</v>
      </c>
      <c r="F648" s="158"/>
      <c r="G648" s="159"/>
      <c r="H648" s="1422"/>
      <c r="I648" s="158"/>
      <c r="J648" s="159"/>
      <c r="K648" s="1422"/>
      <c r="L648" s="296">
        <f>I648+J648+K648</f>
        <v>0</v>
      </c>
      <c r="M648" s="12">
        <f>(IF($E648&lt;&gt;0,$M$2,IF($L648&lt;&gt;0,$M$2,"")))</f>
      </c>
      <c r="N648" s="13"/>
    </row>
    <row r="649" spans="2:14" ht="15.75">
      <c r="B649" s="307"/>
      <c r="C649" s="305">
        <v>558</v>
      </c>
      <c r="D649" s="308" t="s">
        <v>881</v>
      </c>
      <c r="E649" s="296">
        <f>F649+G649+H649</f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>I649+J649+K649</f>
        <v>0</v>
      </c>
      <c r="M649" s="12">
        <f>(IF($E649&lt;&gt;0,$M$2,IF($L649&lt;&gt;0,$M$2,"")))</f>
      </c>
      <c r="N649" s="13"/>
    </row>
    <row r="650" spans="2:14" ht="15.75">
      <c r="B650" s="307"/>
      <c r="C650" s="305">
        <v>560</v>
      </c>
      <c r="D650" s="308" t="s">
        <v>197</v>
      </c>
      <c r="E650" s="296">
        <f>F650+G650+H650</f>
        <v>0</v>
      </c>
      <c r="F650" s="158"/>
      <c r="G650" s="159"/>
      <c r="H650" s="1422"/>
      <c r="I650" s="158"/>
      <c r="J650" s="159"/>
      <c r="K650" s="1422"/>
      <c r="L650" s="296">
        <f>I650+J650+K650</f>
        <v>0</v>
      </c>
      <c r="M650" s="12">
        <f>(IF($E650&lt;&gt;0,$M$2,IF($L650&lt;&gt;0,$M$2,"")))</f>
      </c>
      <c r="N650" s="13"/>
    </row>
    <row r="651" spans="2:14" ht="15.75">
      <c r="B651" s="307"/>
      <c r="C651" s="305">
        <v>580</v>
      </c>
      <c r="D651" s="306" t="s">
        <v>198</v>
      </c>
      <c r="E651" s="296">
        <f>F651+G651+H651</f>
        <v>0</v>
      </c>
      <c r="F651" s="158"/>
      <c r="G651" s="159"/>
      <c r="H651" s="1422"/>
      <c r="I651" s="158"/>
      <c r="J651" s="159"/>
      <c r="K651" s="1422"/>
      <c r="L651" s="296">
        <f>I651+J651+K651</f>
        <v>0</v>
      </c>
      <c r="M651" s="12">
        <f>(IF($E651&lt;&gt;0,$M$2,IF($L651&lt;&gt;0,$M$2,"")))</f>
      </c>
      <c r="N651" s="13"/>
    </row>
    <row r="652" spans="2:14" ht="15.75">
      <c r="B652" s="292"/>
      <c r="C652" s="305">
        <v>588</v>
      </c>
      <c r="D652" s="306" t="s">
        <v>883</v>
      </c>
      <c r="E652" s="296">
        <f>F652+G652+H652</f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>I652+J652+K652</f>
        <v>0</v>
      </c>
      <c r="M652" s="12">
        <f>(IF($E652&lt;&gt;0,$M$2,IF($L652&lt;&gt;0,$M$2,"")))</f>
      </c>
      <c r="N652" s="13"/>
    </row>
    <row r="653" spans="2:14" ht="15.75">
      <c r="B653" s="292"/>
      <c r="C653" s="309">
        <v>590</v>
      </c>
      <c r="D653" s="310" t="s">
        <v>199</v>
      </c>
      <c r="E653" s="288">
        <f>F653+G653+H653</f>
        <v>0</v>
      </c>
      <c r="F653" s="173"/>
      <c r="G653" s="174"/>
      <c r="H653" s="1423"/>
      <c r="I653" s="173"/>
      <c r="J653" s="174"/>
      <c r="K653" s="1423"/>
      <c r="L653" s="288">
        <f>I653+J653+K653</f>
        <v>0</v>
      </c>
      <c r="M653" s="12">
        <f>(IF($E653&lt;&gt;0,$M$2,IF($L653&lt;&gt;0,$M$2,"")))</f>
      </c>
      <c r="N653" s="13"/>
    </row>
    <row r="654" spans="2:14" ht="15.75">
      <c r="B654" s="273">
        <v>800</v>
      </c>
      <c r="C654" s="1808" t="s">
        <v>200</v>
      </c>
      <c r="D654" s="1809"/>
      <c r="E654" s="311">
        <f>F654+G654+H654</f>
        <v>0</v>
      </c>
      <c r="F654" s="1424"/>
      <c r="G654" s="1425"/>
      <c r="H654" s="1426"/>
      <c r="I654" s="1424"/>
      <c r="J654" s="1425"/>
      <c r="K654" s="1426"/>
      <c r="L654" s="311">
        <f>I654+J654+K654</f>
        <v>0</v>
      </c>
      <c r="M654" s="12">
        <f>(IF($E654&lt;&gt;0,$M$2,IF($L654&lt;&gt;0,$M$2,"")))</f>
      </c>
      <c r="N654" s="13"/>
    </row>
    <row r="655" spans="2:14" ht="15.75">
      <c r="B655" s="273">
        <v>1000</v>
      </c>
      <c r="C655" s="1795" t="s">
        <v>201</v>
      </c>
      <c r="D655" s="1796"/>
      <c r="E655" s="311">
        <f>SUM(E656:E672)</f>
        <v>0</v>
      </c>
      <c r="F655" s="275">
        <f>SUM(F656:F672)</f>
        <v>0</v>
      </c>
      <c r="G655" s="276">
        <f>SUM(G656:G672)</f>
        <v>0</v>
      </c>
      <c r="H655" s="277">
        <f>SUM(H656:H672)</f>
        <v>0</v>
      </c>
      <c r="I655" s="275">
        <f>SUM(I656:I672)</f>
        <v>0</v>
      </c>
      <c r="J655" s="276">
        <f>SUM(J656:J672)</f>
        <v>0</v>
      </c>
      <c r="K655" s="277">
        <f>SUM(K656:K672)</f>
        <v>0</v>
      </c>
      <c r="L655" s="311">
        <f>SUM(L656:L672)</f>
        <v>0</v>
      </c>
      <c r="M655" s="12">
        <f>(IF($E655&lt;&gt;0,$M$2,IF($L655&lt;&gt;0,$M$2,"")))</f>
      </c>
      <c r="N655" s="13"/>
    </row>
    <row r="656" spans="2:14" ht="15.75">
      <c r="B656" s="293"/>
      <c r="C656" s="280">
        <v>1011</v>
      </c>
      <c r="D656" s="312" t="s">
        <v>202</v>
      </c>
      <c r="E656" s="282">
        <f>F656+G656+H656</f>
        <v>0</v>
      </c>
      <c r="F656" s="152"/>
      <c r="G656" s="153"/>
      <c r="H656" s="1420"/>
      <c r="I656" s="152"/>
      <c r="J656" s="153"/>
      <c r="K656" s="1420"/>
      <c r="L656" s="282">
        <f>I656+J656+K656</f>
        <v>0</v>
      </c>
      <c r="M656" s="12">
        <f>(IF($E656&lt;&gt;0,$M$2,IF($L656&lt;&gt;0,$M$2,"")))</f>
      </c>
      <c r="N656" s="13"/>
    </row>
    <row r="657" spans="2:14" ht="15.75">
      <c r="B657" s="293"/>
      <c r="C657" s="294">
        <v>1012</v>
      </c>
      <c r="D657" s="295" t="s">
        <v>203</v>
      </c>
      <c r="E657" s="296">
        <f>F657+G657+H657</f>
        <v>0</v>
      </c>
      <c r="F657" s="158"/>
      <c r="G657" s="159"/>
      <c r="H657" s="1422"/>
      <c r="I657" s="158"/>
      <c r="J657" s="159"/>
      <c r="K657" s="1422"/>
      <c r="L657" s="296">
        <f>I657+J657+K657</f>
        <v>0</v>
      </c>
      <c r="M657" s="12">
        <f>(IF($E657&lt;&gt;0,$M$2,IF($L657&lt;&gt;0,$M$2,"")))</f>
      </c>
      <c r="N657" s="13"/>
    </row>
    <row r="658" spans="2:14" ht="15.75">
      <c r="B658" s="293"/>
      <c r="C658" s="294">
        <v>1013</v>
      </c>
      <c r="D658" s="295" t="s">
        <v>204</v>
      </c>
      <c r="E658" s="296">
        <f>F658+G658+H658</f>
        <v>0</v>
      </c>
      <c r="F658" s="158"/>
      <c r="G658" s="159"/>
      <c r="H658" s="1422"/>
      <c r="I658" s="158"/>
      <c r="J658" s="159"/>
      <c r="K658" s="1422"/>
      <c r="L658" s="296">
        <f>I658+J658+K658</f>
        <v>0</v>
      </c>
      <c r="M658" s="12">
        <f>(IF($E658&lt;&gt;0,$M$2,IF($L658&lt;&gt;0,$M$2,"")))</f>
      </c>
      <c r="N658" s="13"/>
    </row>
    <row r="659" spans="2:14" ht="15.75">
      <c r="B659" s="293"/>
      <c r="C659" s="294">
        <v>1014</v>
      </c>
      <c r="D659" s="295" t="s">
        <v>205</v>
      </c>
      <c r="E659" s="296">
        <f>F659+G659+H659</f>
        <v>0</v>
      </c>
      <c r="F659" s="158"/>
      <c r="G659" s="159"/>
      <c r="H659" s="1422"/>
      <c r="I659" s="158"/>
      <c r="J659" s="159"/>
      <c r="K659" s="1422"/>
      <c r="L659" s="296">
        <f>I659+J659+K659</f>
        <v>0</v>
      </c>
      <c r="M659" s="12">
        <f>(IF($E659&lt;&gt;0,$M$2,IF($L659&lt;&gt;0,$M$2,"")))</f>
      </c>
      <c r="N659" s="13"/>
    </row>
    <row r="660" spans="2:14" ht="15.75">
      <c r="B660" s="293"/>
      <c r="C660" s="294">
        <v>1015</v>
      </c>
      <c r="D660" s="295" t="s">
        <v>206</v>
      </c>
      <c r="E660" s="296">
        <f>F660+G660+H660</f>
        <v>0</v>
      </c>
      <c r="F660" s="158"/>
      <c r="G660" s="159"/>
      <c r="H660" s="1422"/>
      <c r="I660" s="158"/>
      <c r="J660" s="159"/>
      <c r="K660" s="1422"/>
      <c r="L660" s="296">
        <f>I660+J660+K660</f>
        <v>0</v>
      </c>
      <c r="M660" s="12">
        <f>(IF($E660&lt;&gt;0,$M$2,IF($L660&lt;&gt;0,$M$2,"")))</f>
      </c>
      <c r="N660" s="13"/>
    </row>
    <row r="661" spans="2:14" ht="15.75">
      <c r="B661" s="293"/>
      <c r="C661" s="313">
        <v>1016</v>
      </c>
      <c r="D661" s="314" t="s">
        <v>207</v>
      </c>
      <c r="E661" s="315">
        <f>F661+G661+H661</f>
        <v>0</v>
      </c>
      <c r="F661" s="164"/>
      <c r="G661" s="165"/>
      <c r="H661" s="1421"/>
      <c r="I661" s="164"/>
      <c r="J661" s="165"/>
      <c r="K661" s="1421"/>
      <c r="L661" s="315">
        <f>I661+J661+K661</f>
        <v>0</v>
      </c>
      <c r="M661" s="12">
        <f>(IF($E661&lt;&gt;0,$M$2,IF($L661&lt;&gt;0,$M$2,"")))</f>
      </c>
      <c r="N661" s="13"/>
    </row>
    <row r="662" spans="2:14" ht="15.75">
      <c r="B662" s="279"/>
      <c r="C662" s="319">
        <v>1020</v>
      </c>
      <c r="D662" s="320" t="s">
        <v>208</v>
      </c>
      <c r="E662" s="321">
        <f>F662+G662+H662</f>
        <v>0</v>
      </c>
      <c r="F662" s="455"/>
      <c r="G662" s="456"/>
      <c r="H662" s="1430"/>
      <c r="I662" s="455"/>
      <c r="J662" s="456"/>
      <c r="K662" s="1430"/>
      <c r="L662" s="321">
        <f>I662+J662+K662</f>
        <v>0</v>
      </c>
      <c r="M662" s="12">
        <f>(IF($E662&lt;&gt;0,$M$2,IF($L662&lt;&gt;0,$M$2,"")))</f>
      </c>
      <c r="N662" s="13"/>
    </row>
    <row r="663" spans="2:14" ht="15.75">
      <c r="B663" s="293"/>
      <c r="C663" s="325">
        <v>1030</v>
      </c>
      <c r="D663" s="326" t="s">
        <v>209</v>
      </c>
      <c r="E663" s="327">
        <f>F663+G663+H663</f>
        <v>0</v>
      </c>
      <c r="F663" s="450"/>
      <c r="G663" s="451"/>
      <c r="H663" s="1427"/>
      <c r="I663" s="450"/>
      <c r="J663" s="451"/>
      <c r="K663" s="1427"/>
      <c r="L663" s="327">
        <f>I663+J663+K663</f>
        <v>0</v>
      </c>
      <c r="M663" s="12">
        <f>(IF($E663&lt;&gt;0,$M$2,IF($L663&lt;&gt;0,$M$2,"")))</f>
      </c>
      <c r="N663" s="13"/>
    </row>
    <row r="664" spans="2:14" ht="15.75">
      <c r="B664" s="293"/>
      <c r="C664" s="319">
        <v>1051</v>
      </c>
      <c r="D664" s="332" t="s">
        <v>210</v>
      </c>
      <c r="E664" s="321">
        <f>F664+G664+H664</f>
        <v>0</v>
      </c>
      <c r="F664" s="455"/>
      <c r="G664" s="456"/>
      <c r="H664" s="1430"/>
      <c r="I664" s="455"/>
      <c r="J664" s="456"/>
      <c r="K664" s="1430"/>
      <c r="L664" s="321">
        <f>I664+J664+K664</f>
        <v>0</v>
      </c>
      <c r="M664" s="12">
        <f>(IF($E664&lt;&gt;0,$M$2,IF($L664&lt;&gt;0,$M$2,"")))</f>
      </c>
      <c r="N664" s="13"/>
    </row>
    <row r="665" spans="2:14" ht="15.75">
      <c r="B665" s="293"/>
      <c r="C665" s="294">
        <v>1052</v>
      </c>
      <c r="D665" s="295" t="s">
        <v>211</v>
      </c>
      <c r="E665" s="296">
        <f>F665+G665+H665</f>
        <v>0</v>
      </c>
      <c r="F665" s="158"/>
      <c r="G665" s="159"/>
      <c r="H665" s="1422"/>
      <c r="I665" s="158"/>
      <c r="J665" s="159"/>
      <c r="K665" s="1422"/>
      <c r="L665" s="296">
        <f>I665+J665+K665</f>
        <v>0</v>
      </c>
      <c r="M665" s="12">
        <f>(IF($E665&lt;&gt;0,$M$2,IF($L665&lt;&gt;0,$M$2,"")))</f>
      </c>
      <c r="N665" s="13"/>
    </row>
    <row r="666" spans="2:14" ht="15.75">
      <c r="B666" s="293"/>
      <c r="C666" s="325">
        <v>1053</v>
      </c>
      <c r="D666" s="326" t="s">
        <v>884</v>
      </c>
      <c r="E666" s="327">
        <f>F666+G666+H666</f>
        <v>0</v>
      </c>
      <c r="F666" s="450"/>
      <c r="G666" s="451"/>
      <c r="H666" s="1427"/>
      <c r="I666" s="450"/>
      <c r="J666" s="451"/>
      <c r="K666" s="1427"/>
      <c r="L666" s="327">
        <f>I666+J666+K666</f>
        <v>0</v>
      </c>
      <c r="M666" s="12">
        <f>(IF($E666&lt;&gt;0,$M$2,IF($L666&lt;&gt;0,$M$2,"")))</f>
      </c>
      <c r="N666" s="13"/>
    </row>
    <row r="667" spans="2:14" ht="15.75">
      <c r="B667" s="293"/>
      <c r="C667" s="319">
        <v>1062</v>
      </c>
      <c r="D667" s="320" t="s">
        <v>212</v>
      </c>
      <c r="E667" s="321">
        <f>F667+G667+H667</f>
        <v>0</v>
      </c>
      <c r="F667" s="455"/>
      <c r="G667" s="456"/>
      <c r="H667" s="1430"/>
      <c r="I667" s="455"/>
      <c r="J667" s="456"/>
      <c r="K667" s="1430"/>
      <c r="L667" s="321">
        <f>I667+J667+K667</f>
        <v>0</v>
      </c>
      <c r="M667" s="12">
        <f>(IF($E667&lt;&gt;0,$M$2,IF($L667&lt;&gt;0,$M$2,"")))</f>
      </c>
      <c r="N667" s="13"/>
    </row>
    <row r="668" spans="2:14" ht="15.75">
      <c r="B668" s="293"/>
      <c r="C668" s="325">
        <v>1063</v>
      </c>
      <c r="D668" s="333" t="s">
        <v>810</v>
      </c>
      <c r="E668" s="327">
        <f>F668+G668+H668</f>
        <v>0</v>
      </c>
      <c r="F668" s="450"/>
      <c r="G668" s="451"/>
      <c r="H668" s="1427"/>
      <c r="I668" s="450"/>
      <c r="J668" s="451"/>
      <c r="K668" s="1427"/>
      <c r="L668" s="327">
        <f>I668+J668+K668</f>
        <v>0</v>
      </c>
      <c r="M668" s="12">
        <f>(IF($E668&lt;&gt;0,$M$2,IF($L668&lt;&gt;0,$M$2,"")))</f>
      </c>
      <c r="N668" s="13"/>
    </row>
    <row r="669" spans="2:14" ht="15.75">
      <c r="B669" s="293"/>
      <c r="C669" s="334">
        <v>1069</v>
      </c>
      <c r="D669" s="335" t="s">
        <v>213</v>
      </c>
      <c r="E669" s="336">
        <f>F669+G669+H669</f>
        <v>0</v>
      </c>
      <c r="F669" s="602"/>
      <c r="G669" s="603"/>
      <c r="H669" s="1429"/>
      <c r="I669" s="602"/>
      <c r="J669" s="603"/>
      <c r="K669" s="1429"/>
      <c r="L669" s="336">
        <f>I669+J669+K669</f>
        <v>0</v>
      </c>
      <c r="M669" s="12">
        <f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>F670+G670+H670</f>
        <v>0</v>
      </c>
      <c r="F670" s="455"/>
      <c r="G670" s="456"/>
      <c r="H670" s="1430"/>
      <c r="I670" s="455"/>
      <c r="J670" s="456"/>
      <c r="K670" s="1430"/>
      <c r="L670" s="321">
        <f>I670+J670+K670</f>
        <v>0</v>
      </c>
      <c r="M670" s="12">
        <f>(IF($E670&lt;&gt;0,$M$2,IF($L670&lt;&gt;0,$M$2,"")))</f>
      </c>
      <c r="N670" s="13"/>
    </row>
    <row r="671" spans="2:14" ht="15.75">
      <c r="B671" s="293"/>
      <c r="C671" s="294">
        <v>1092</v>
      </c>
      <c r="D671" s="295" t="s">
        <v>308</v>
      </c>
      <c r="E671" s="296">
        <f>F671+G671+H671</f>
        <v>0</v>
      </c>
      <c r="F671" s="158"/>
      <c r="G671" s="159"/>
      <c r="H671" s="1422"/>
      <c r="I671" s="158"/>
      <c r="J671" s="159"/>
      <c r="K671" s="1422"/>
      <c r="L671" s="296">
        <f>I671+J671+K671</f>
        <v>0</v>
      </c>
      <c r="M671" s="12">
        <f>(IF($E671&lt;&gt;0,$M$2,IF($L671&lt;&gt;0,$M$2,"")))</f>
      </c>
      <c r="N671" s="13"/>
    </row>
    <row r="672" spans="2:14" ht="15.75">
      <c r="B672" s="293"/>
      <c r="C672" s="286">
        <v>1098</v>
      </c>
      <c r="D672" s="340" t="s">
        <v>214</v>
      </c>
      <c r="E672" s="288">
        <f>F672+G672+H672</f>
        <v>0</v>
      </c>
      <c r="F672" s="173"/>
      <c r="G672" s="174"/>
      <c r="H672" s="1423"/>
      <c r="I672" s="173"/>
      <c r="J672" s="174"/>
      <c r="K672" s="1423"/>
      <c r="L672" s="288">
        <f>I672+J672+K672</f>
        <v>0</v>
      </c>
      <c r="M672" s="12">
        <f>(IF($E672&lt;&gt;0,$M$2,IF($L672&lt;&gt;0,$M$2,"")))</f>
      </c>
      <c r="N672" s="13"/>
    </row>
    <row r="673" spans="2:14" ht="15.75">
      <c r="B673" s="273">
        <v>1900</v>
      </c>
      <c r="C673" s="1806" t="s">
        <v>275</v>
      </c>
      <c r="D673" s="1807"/>
      <c r="E673" s="311">
        <f>SUM(E674:E676)</f>
        <v>0</v>
      </c>
      <c r="F673" s="275">
        <f>SUM(F674:F676)</f>
        <v>0</v>
      </c>
      <c r="G673" s="276">
        <f>SUM(G674:G676)</f>
        <v>0</v>
      </c>
      <c r="H673" s="277">
        <f>SUM(H674:H676)</f>
        <v>0</v>
      </c>
      <c r="I673" s="275">
        <f>SUM(I674:I676)</f>
        <v>0</v>
      </c>
      <c r="J673" s="276">
        <f>SUM(J674:J676)</f>
        <v>0</v>
      </c>
      <c r="K673" s="277">
        <f>SUM(K674:K676)</f>
        <v>0</v>
      </c>
      <c r="L673" s="311">
        <f>SUM(L674:L676)</f>
        <v>0</v>
      </c>
      <c r="M673" s="12">
        <f>(IF($E673&lt;&gt;0,$M$2,IF($L673&lt;&gt;0,$M$2,"")))</f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>(IF($E674&lt;&gt;0,$M$2,IF($L674&lt;&gt;0,$M$2,"")))</f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>(IF($E675&lt;&gt;0,$M$2,IF($L675&lt;&gt;0,$M$2,"")))</f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>(IF($E676&lt;&gt;0,$M$2,IF($L676&lt;&gt;0,$M$2,"")))</f>
      </c>
      <c r="N676" s="13"/>
    </row>
    <row r="677" spans="2:14" ht="15.75">
      <c r="B677" s="273">
        <v>2100</v>
      </c>
      <c r="C677" s="1806" t="s">
        <v>731</v>
      </c>
      <c r="D677" s="1807"/>
      <c r="E677" s="311">
        <f>SUM(E678:E682)</f>
        <v>0</v>
      </c>
      <c r="F677" s="275">
        <f>SUM(F678:F682)</f>
        <v>0</v>
      </c>
      <c r="G677" s="276">
        <f>SUM(G678:G682)</f>
        <v>0</v>
      </c>
      <c r="H677" s="277">
        <f>SUM(H678:H682)</f>
        <v>0</v>
      </c>
      <c r="I677" s="275">
        <f>SUM(I678:I682)</f>
        <v>0</v>
      </c>
      <c r="J677" s="276">
        <f>SUM(J678:J682)</f>
        <v>0</v>
      </c>
      <c r="K677" s="277">
        <f>SUM(K678:K682)</f>
        <v>0</v>
      </c>
      <c r="L677" s="311">
        <f>SUM(L678:L682)</f>
        <v>0</v>
      </c>
      <c r="M677" s="12">
        <f>(IF($E677&lt;&gt;0,$M$2,IF($L677&lt;&gt;0,$M$2,"")))</f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>(IF($E678&lt;&gt;0,$M$2,IF($L678&lt;&gt;0,$M$2,"")))</f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>(IF($E679&lt;&gt;0,$M$2,IF($L679&lt;&gt;0,$M$2,"")))</f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>(IF($E680&lt;&gt;0,$M$2,IF($L680&lt;&gt;0,$M$2,"")))</f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>(IF($E681&lt;&gt;0,$M$2,IF($L681&lt;&gt;0,$M$2,"")))</f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>(IF($E682&lt;&gt;0,$M$2,IF($L682&lt;&gt;0,$M$2,"")))</f>
      </c>
      <c r="N682" s="13"/>
    </row>
    <row r="683" spans="2:14" ht="15.75">
      <c r="B683" s="273">
        <v>2200</v>
      </c>
      <c r="C683" s="1806" t="s">
        <v>220</v>
      </c>
      <c r="D683" s="1807"/>
      <c r="E683" s="311">
        <f>SUM(E684:E685)</f>
        <v>0</v>
      </c>
      <c r="F683" s="275">
        <f>SUM(F684:F685)</f>
        <v>0</v>
      </c>
      <c r="G683" s="276">
        <f>SUM(G684:G685)</f>
        <v>0</v>
      </c>
      <c r="H683" s="277">
        <f>SUM(H684:H685)</f>
        <v>0</v>
      </c>
      <c r="I683" s="275">
        <f>SUM(I684:I685)</f>
        <v>0</v>
      </c>
      <c r="J683" s="276">
        <f>SUM(J684:J685)</f>
        <v>0</v>
      </c>
      <c r="K683" s="277">
        <f>SUM(K684:K685)</f>
        <v>0</v>
      </c>
      <c r="L683" s="311">
        <f>SUM(L684:L685)</f>
        <v>0</v>
      </c>
      <c r="M683" s="12">
        <f>(IF($E683&lt;&gt;0,$M$2,IF($L683&lt;&gt;0,$M$2,"")))</f>
      </c>
      <c r="N683" s="13"/>
    </row>
    <row r="684" spans="2:14" ht="15.75">
      <c r="B684" s="293"/>
      <c r="C684" s="280">
        <v>2221</v>
      </c>
      <c r="D684" s="281" t="s">
        <v>309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>(IF($E684&lt;&gt;0,$M$2,IF($L684&lt;&gt;0,$M$2,"")))</f>
      </c>
      <c r="N684" s="13"/>
    </row>
    <row r="685" spans="2:14" ht="15.75">
      <c r="B685" s="293"/>
      <c r="C685" s="286">
        <v>2224</v>
      </c>
      <c r="D685" s="287" t="s">
        <v>221</v>
      </c>
      <c r="E685" s="288">
        <f>F685+G685+H685</f>
        <v>0</v>
      </c>
      <c r="F685" s="173"/>
      <c r="G685" s="174"/>
      <c r="H685" s="1423"/>
      <c r="I685" s="173"/>
      <c r="J685" s="174"/>
      <c r="K685" s="1423"/>
      <c r="L685" s="288">
        <f>I685+J685+K685</f>
        <v>0</v>
      </c>
      <c r="M685" s="12">
        <f>(IF($E685&lt;&gt;0,$M$2,IF($L685&lt;&gt;0,$M$2,"")))</f>
      </c>
      <c r="N685" s="13"/>
    </row>
    <row r="686" spans="2:14" ht="15.75">
      <c r="B686" s="273">
        <v>2500</v>
      </c>
      <c r="C686" s="1806" t="s">
        <v>222</v>
      </c>
      <c r="D686" s="1807"/>
      <c r="E686" s="311">
        <f>F686+G686+H686</f>
        <v>0</v>
      </c>
      <c r="F686" s="1424"/>
      <c r="G686" s="1425"/>
      <c r="H686" s="1426"/>
      <c r="I686" s="1424"/>
      <c r="J686" s="1425"/>
      <c r="K686" s="1426"/>
      <c r="L686" s="311">
        <f>I686+J686+K686</f>
        <v>0</v>
      </c>
      <c r="M686" s="12">
        <f>(IF($E686&lt;&gt;0,$M$2,IF($L686&lt;&gt;0,$M$2,"")))</f>
      </c>
      <c r="N686" s="13"/>
    </row>
    <row r="687" spans="2:14" ht="15.75">
      <c r="B687" s="273">
        <v>2600</v>
      </c>
      <c r="C687" s="1812" t="s">
        <v>223</v>
      </c>
      <c r="D687" s="1813"/>
      <c r="E687" s="311">
        <f>F687+G687+H687</f>
        <v>0</v>
      </c>
      <c r="F687" s="1424"/>
      <c r="G687" s="1425"/>
      <c r="H687" s="1426"/>
      <c r="I687" s="1424"/>
      <c r="J687" s="1425"/>
      <c r="K687" s="1426"/>
      <c r="L687" s="311">
        <f>I687+J687+K687</f>
        <v>0</v>
      </c>
      <c r="M687" s="12">
        <f>(IF($E687&lt;&gt;0,$M$2,IF($L687&lt;&gt;0,$M$2,"")))</f>
      </c>
      <c r="N687" s="13"/>
    </row>
    <row r="688" spans="2:14" ht="15.75">
      <c r="B688" s="273">
        <v>2700</v>
      </c>
      <c r="C688" s="1812" t="s">
        <v>224</v>
      </c>
      <c r="D688" s="1813"/>
      <c r="E688" s="311">
        <f>F688+G688+H688</f>
        <v>0</v>
      </c>
      <c r="F688" s="1424"/>
      <c r="G688" s="1425"/>
      <c r="H688" s="1426"/>
      <c r="I688" s="1424"/>
      <c r="J688" s="1425"/>
      <c r="K688" s="1426"/>
      <c r="L688" s="311">
        <f>I688+J688+K688</f>
        <v>0</v>
      </c>
      <c r="M688" s="12">
        <f>(IF($E688&lt;&gt;0,$M$2,IF($L688&lt;&gt;0,$M$2,"")))</f>
      </c>
      <c r="N688" s="13"/>
    </row>
    <row r="689" spans="2:14" ht="15.75">
      <c r="B689" s="273">
        <v>2800</v>
      </c>
      <c r="C689" s="1812" t="s">
        <v>1678</v>
      </c>
      <c r="D689" s="1813"/>
      <c r="E689" s="311">
        <f>F689+G689+H689</f>
        <v>0</v>
      </c>
      <c r="F689" s="1424"/>
      <c r="G689" s="1425"/>
      <c r="H689" s="1426"/>
      <c r="I689" s="1424"/>
      <c r="J689" s="1425"/>
      <c r="K689" s="1426"/>
      <c r="L689" s="311">
        <f>I689+J689+K689</f>
        <v>0</v>
      </c>
      <c r="M689" s="12">
        <f>(IF($E689&lt;&gt;0,$M$2,IF($L689&lt;&gt;0,$M$2,"")))</f>
      </c>
      <c r="N689" s="13"/>
    </row>
    <row r="690" spans="2:14" ht="15.75">
      <c r="B690" s="273">
        <v>2900</v>
      </c>
      <c r="C690" s="1806" t="s">
        <v>225</v>
      </c>
      <c r="D690" s="1807"/>
      <c r="E690" s="311">
        <f>SUM(E691:E698)</f>
        <v>0</v>
      </c>
      <c r="F690" s="275">
        <f>SUM(F691:F698)</f>
        <v>0</v>
      </c>
      <c r="G690" s="275">
        <f>SUM(G691:G698)</f>
        <v>0</v>
      </c>
      <c r="H690" s="275">
        <f>SUM(H691:H698)</f>
        <v>0</v>
      </c>
      <c r="I690" s="275">
        <f>SUM(I691:I698)</f>
        <v>0</v>
      </c>
      <c r="J690" s="275">
        <f>SUM(J691:J698)</f>
        <v>0</v>
      </c>
      <c r="K690" s="275">
        <f>SUM(K691:K698)</f>
        <v>0</v>
      </c>
      <c r="L690" s="275">
        <f>SUM(L691:L698)</f>
        <v>0</v>
      </c>
      <c r="M690" s="12">
        <f>(IF($E690&lt;&gt;0,$M$2,IF($L690&lt;&gt;0,$M$2,"")))</f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>F691+G691+H691</f>
        <v>0</v>
      </c>
      <c r="F691" s="152"/>
      <c r="G691" s="153"/>
      <c r="H691" s="1420"/>
      <c r="I691" s="152"/>
      <c r="J691" s="153"/>
      <c r="K691" s="1420"/>
      <c r="L691" s="282">
        <f>I691+J691+K691</f>
        <v>0</v>
      </c>
      <c r="M691" s="12">
        <f>(IF($E691&lt;&gt;0,$M$2,IF($L691&lt;&gt;0,$M$2,"")))</f>
      </c>
      <c r="N691" s="13"/>
    </row>
    <row r="692" spans="2:14" ht="15.75">
      <c r="B692" s="347"/>
      <c r="C692" s="280">
        <v>2920</v>
      </c>
      <c r="D692" s="348" t="s">
        <v>226</v>
      </c>
      <c r="E692" s="282">
        <f>F692+G692+H692</f>
        <v>0</v>
      </c>
      <c r="F692" s="152"/>
      <c r="G692" s="153"/>
      <c r="H692" s="1420"/>
      <c r="I692" s="152"/>
      <c r="J692" s="153"/>
      <c r="K692" s="1420"/>
      <c r="L692" s="282">
        <f>I692+J692+K692</f>
        <v>0</v>
      </c>
      <c r="M692" s="12">
        <f>(IF($E692&lt;&gt;0,$M$2,IF($L692&lt;&gt;0,$M$2,"")))</f>
      </c>
      <c r="N692" s="13"/>
    </row>
    <row r="693" spans="2:14" ht="15.75">
      <c r="B693" s="347"/>
      <c r="C693" s="325">
        <v>2969</v>
      </c>
      <c r="D693" s="349" t="s">
        <v>227</v>
      </c>
      <c r="E693" s="327">
        <f>F693+G693+H693</f>
        <v>0</v>
      </c>
      <c r="F693" s="450"/>
      <c r="G693" s="451"/>
      <c r="H693" s="1427"/>
      <c r="I693" s="450"/>
      <c r="J693" s="451"/>
      <c r="K693" s="1427"/>
      <c r="L693" s="327">
        <f>I693+J693+K693</f>
        <v>0</v>
      </c>
      <c r="M693" s="12">
        <f>(IF($E693&lt;&gt;0,$M$2,IF($L693&lt;&gt;0,$M$2,"")))</f>
      </c>
      <c r="N693" s="13"/>
    </row>
    <row r="694" spans="2:14" ht="15.75">
      <c r="B694" s="347"/>
      <c r="C694" s="350">
        <v>2970</v>
      </c>
      <c r="D694" s="351" t="s">
        <v>228</v>
      </c>
      <c r="E694" s="352">
        <f>F694+G694+H694</f>
        <v>0</v>
      </c>
      <c r="F694" s="638"/>
      <c r="G694" s="639"/>
      <c r="H694" s="1428"/>
      <c r="I694" s="638"/>
      <c r="J694" s="639"/>
      <c r="K694" s="1428"/>
      <c r="L694" s="352">
        <f>I694+J694+K694</f>
        <v>0</v>
      </c>
      <c r="M694" s="12">
        <f>(IF($E694&lt;&gt;0,$M$2,IF($L694&lt;&gt;0,$M$2,"")))</f>
      </c>
      <c r="N694" s="13"/>
    </row>
    <row r="695" spans="2:14" ht="15.75">
      <c r="B695" s="347"/>
      <c r="C695" s="334">
        <v>2989</v>
      </c>
      <c r="D695" s="356" t="s">
        <v>229</v>
      </c>
      <c r="E695" s="336">
        <f>F695+G695+H695</f>
        <v>0</v>
      </c>
      <c r="F695" s="602"/>
      <c r="G695" s="603"/>
      <c r="H695" s="1429"/>
      <c r="I695" s="602"/>
      <c r="J695" s="603"/>
      <c r="K695" s="1429"/>
      <c r="L695" s="336">
        <f>I695+J695+K695</f>
        <v>0</v>
      </c>
      <c r="M695" s="12">
        <f>(IF($E695&lt;&gt;0,$M$2,IF($L695&lt;&gt;0,$M$2,"")))</f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>F696+G696+H696</f>
        <v>0</v>
      </c>
      <c r="F696" s="455"/>
      <c r="G696" s="456"/>
      <c r="H696" s="1430"/>
      <c r="I696" s="455"/>
      <c r="J696" s="456"/>
      <c r="K696" s="1430"/>
      <c r="L696" s="321">
        <f>I696+J696+K696</f>
        <v>0</v>
      </c>
      <c r="M696" s="12">
        <f>(IF($E696&lt;&gt;0,$M$2,IF($L696&lt;&gt;0,$M$2,"")))</f>
      </c>
      <c r="N696" s="13"/>
    </row>
    <row r="697" spans="2:14" ht="15.75">
      <c r="B697" s="293"/>
      <c r="C697" s="319">
        <v>2991</v>
      </c>
      <c r="D697" s="357" t="s">
        <v>230</v>
      </c>
      <c r="E697" s="321">
        <f>F697+G697+H697</f>
        <v>0</v>
      </c>
      <c r="F697" s="455"/>
      <c r="G697" s="456"/>
      <c r="H697" s="1430"/>
      <c r="I697" s="455"/>
      <c r="J697" s="456"/>
      <c r="K697" s="1430"/>
      <c r="L697" s="321">
        <f>I697+J697+K697</f>
        <v>0</v>
      </c>
      <c r="M697" s="12">
        <f>(IF($E697&lt;&gt;0,$M$2,IF($L697&lt;&gt;0,$M$2,"")))</f>
      </c>
      <c r="N697" s="13"/>
    </row>
    <row r="698" spans="2:14" ht="15.75">
      <c r="B698" s="293"/>
      <c r="C698" s="286">
        <v>2992</v>
      </c>
      <c r="D698" s="358" t="s">
        <v>231</v>
      </c>
      <c r="E698" s="288">
        <f>F698+G698+H698</f>
        <v>0</v>
      </c>
      <c r="F698" s="173"/>
      <c r="G698" s="174"/>
      <c r="H698" s="1423"/>
      <c r="I698" s="173"/>
      <c r="J698" s="174"/>
      <c r="K698" s="1423"/>
      <c r="L698" s="288">
        <f>I698+J698+K698</f>
        <v>0</v>
      </c>
      <c r="M698" s="12">
        <f>(IF($E698&lt;&gt;0,$M$2,IF($L698&lt;&gt;0,$M$2,"")))</f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>SUM(E700:E705)</f>
        <v>0</v>
      </c>
      <c r="F699" s="275">
        <f>SUM(F700:F705)</f>
        <v>0</v>
      </c>
      <c r="G699" s="276">
        <f>SUM(G700:G705)</f>
        <v>0</v>
      </c>
      <c r="H699" s="277">
        <f>SUM(H700:H705)</f>
        <v>0</v>
      </c>
      <c r="I699" s="275">
        <f>SUM(I700:I705)</f>
        <v>0</v>
      </c>
      <c r="J699" s="276">
        <f>SUM(J700:J705)</f>
        <v>0</v>
      </c>
      <c r="K699" s="277">
        <f>SUM(K700:K705)</f>
        <v>0</v>
      </c>
      <c r="L699" s="311">
        <f>SUM(L700:L705)</f>
        <v>0</v>
      </c>
      <c r="M699" s="12">
        <f>(IF($E699&lt;&gt;0,$M$2,IF($L699&lt;&gt;0,$M$2,"")))</f>
      </c>
      <c r="N699" s="13"/>
    </row>
    <row r="700" spans="2:14" ht="15.75">
      <c r="B700" s="292"/>
      <c r="C700" s="280">
        <v>3301</v>
      </c>
      <c r="D700" s="360" t="s">
        <v>233</v>
      </c>
      <c r="E700" s="282">
        <f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>I700+J700+K700</f>
        <v>0</v>
      </c>
      <c r="M700" s="12">
        <f>(IF($E700&lt;&gt;0,$M$2,IF($L700&lt;&gt;0,$M$2,"")))</f>
      </c>
      <c r="N700" s="13"/>
    </row>
    <row r="701" spans="2:14" ht="15.75">
      <c r="B701" s="292"/>
      <c r="C701" s="294">
        <v>3302</v>
      </c>
      <c r="D701" s="361" t="s">
        <v>724</v>
      </c>
      <c r="E701" s="296">
        <f>F701+G701+H701</f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>I701+J701+K701</f>
        <v>0</v>
      </c>
      <c r="M701" s="12">
        <f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>F702+G702+H702</f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>I702+J702+K702</f>
        <v>0</v>
      </c>
      <c r="M702" s="12">
        <f>(IF($E702&lt;&gt;0,$M$2,IF($L702&lt;&gt;0,$M$2,"")))</f>
      </c>
      <c r="N702" s="13"/>
    </row>
    <row r="703" spans="2:14" ht="15.75">
      <c r="B703" s="292"/>
      <c r="C703" s="294">
        <v>3304</v>
      </c>
      <c r="D703" s="361" t="s">
        <v>235</v>
      </c>
      <c r="E703" s="296">
        <f>F703+G703+H703</f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>I703+J703+K703</f>
        <v>0</v>
      </c>
      <c r="M703" s="12">
        <f>(IF($E703&lt;&gt;0,$M$2,IF($L703&lt;&gt;0,$M$2,"")))</f>
      </c>
      <c r="N703" s="13"/>
    </row>
    <row r="704" spans="2:14" ht="15.75">
      <c r="B704" s="292"/>
      <c r="C704" s="294">
        <v>3305</v>
      </c>
      <c r="D704" s="361" t="s">
        <v>236</v>
      </c>
      <c r="E704" s="296">
        <f>F704+G704+H704</f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>I704+J704+K704</f>
        <v>0</v>
      </c>
      <c r="M704" s="12">
        <f>(IF($E704&lt;&gt;0,$M$2,IF($L704&lt;&gt;0,$M$2,"")))</f>
      </c>
      <c r="N704" s="13"/>
    </row>
    <row r="705" spans="2:14" ht="15.75">
      <c r="B705" s="292"/>
      <c r="C705" s="286">
        <v>3306</v>
      </c>
      <c r="D705" s="362" t="s">
        <v>1675</v>
      </c>
      <c r="E705" s="288">
        <f>F705+G705+H705</f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>I705+J705+K705</f>
        <v>0</v>
      </c>
      <c r="M705" s="12">
        <f>(IF($E705&lt;&gt;0,$M$2,IF($L705&lt;&gt;0,$M$2,"")))</f>
      </c>
      <c r="N705" s="13"/>
    </row>
    <row r="706" spans="2:14" ht="15.75">
      <c r="B706" s="273">
        <v>3900</v>
      </c>
      <c r="C706" s="1806" t="s">
        <v>237</v>
      </c>
      <c r="D706" s="1807"/>
      <c r="E706" s="311">
        <f>F706+G706+H706</f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>I706+J706+K706</f>
        <v>0</v>
      </c>
      <c r="M706" s="12">
        <f>(IF($E706&lt;&gt;0,$M$2,IF($L706&lt;&gt;0,$M$2,"")))</f>
      </c>
      <c r="N706" s="13"/>
    </row>
    <row r="707" spans="2:14" ht="15.75">
      <c r="B707" s="273">
        <v>4000</v>
      </c>
      <c r="C707" s="1806" t="s">
        <v>238</v>
      </c>
      <c r="D707" s="1807"/>
      <c r="E707" s="311">
        <f>F707+G707+H707</f>
        <v>0</v>
      </c>
      <c r="F707" s="1424"/>
      <c r="G707" s="1425"/>
      <c r="H707" s="1426"/>
      <c r="I707" s="1424"/>
      <c r="J707" s="1425"/>
      <c r="K707" s="1426"/>
      <c r="L707" s="311">
        <f>I707+J707+K707</f>
        <v>0</v>
      </c>
      <c r="M707" s="12">
        <f>(IF($E707&lt;&gt;0,$M$2,IF($L707&lt;&gt;0,$M$2,"")))</f>
      </c>
      <c r="N707" s="13"/>
    </row>
    <row r="708" spans="2:14" ht="15.75">
      <c r="B708" s="273">
        <v>4100</v>
      </c>
      <c r="C708" s="1806" t="s">
        <v>239</v>
      </c>
      <c r="D708" s="1807"/>
      <c r="E708" s="311">
        <f>F708+G708+H708</f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>I708+J708+K708</f>
        <v>0</v>
      </c>
      <c r="M708" s="12">
        <f>(IF($E708&lt;&gt;0,$M$2,IF($L708&lt;&gt;0,$M$2,"")))</f>
      </c>
      <c r="N708" s="13"/>
    </row>
    <row r="709" spans="2:14" ht="15.75">
      <c r="B709" s="273">
        <v>4200</v>
      </c>
      <c r="C709" s="1806" t="s">
        <v>240</v>
      </c>
      <c r="D709" s="1807"/>
      <c r="E709" s="311">
        <f>SUM(E710:E715)</f>
        <v>0</v>
      </c>
      <c r="F709" s="275">
        <f>SUM(F710:F715)</f>
        <v>0</v>
      </c>
      <c r="G709" s="276">
        <f>SUM(G710:G715)</f>
        <v>0</v>
      </c>
      <c r="H709" s="277">
        <f>SUM(H710:H715)</f>
        <v>0</v>
      </c>
      <c r="I709" s="275">
        <f>SUM(I710:I715)</f>
        <v>0</v>
      </c>
      <c r="J709" s="276">
        <f>SUM(J710:J715)</f>
        <v>0</v>
      </c>
      <c r="K709" s="277">
        <f>SUM(K710:K715)</f>
        <v>0</v>
      </c>
      <c r="L709" s="311">
        <f>SUM(L710:L715)</f>
        <v>0</v>
      </c>
      <c r="M709" s="12">
        <f>(IF($E709&lt;&gt;0,$M$2,IF($L709&lt;&gt;0,$M$2,"")))</f>
      </c>
      <c r="N709" s="13"/>
    </row>
    <row r="710" spans="2:14" ht="15.75">
      <c r="B710" s="363"/>
      <c r="C710" s="280">
        <v>4201</v>
      </c>
      <c r="D710" s="281" t="s">
        <v>241</v>
      </c>
      <c r="E710" s="282">
        <f>F710+G710+H710</f>
        <v>0</v>
      </c>
      <c r="F710" s="152"/>
      <c r="G710" s="153"/>
      <c r="H710" s="1420"/>
      <c r="I710" s="152"/>
      <c r="J710" s="153"/>
      <c r="K710" s="1420"/>
      <c r="L710" s="282">
        <f>I710+J710+K710</f>
        <v>0</v>
      </c>
      <c r="M710" s="12">
        <f>(IF($E710&lt;&gt;0,$M$2,IF($L710&lt;&gt;0,$M$2,"")))</f>
      </c>
      <c r="N710" s="13"/>
    </row>
    <row r="711" spans="2:14" ht="15.75">
      <c r="B711" s="363"/>
      <c r="C711" s="294">
        <v>4202</v>
      </c>
      <c r="D711" s="364" t="s">
        <v>242</v>
      </c>
      <c r="E711" s="296">
        <f>F711+G711+H711</f>
        <v>0</v>
      </c>
      <c r="F711" s="158"/>
      <c r="G711" s="159"/>
      <c r="H711" s="1422"/>
      <c r="I711" s="158"/>
      <c r="J711" s="159"/>
      <c r="K711" s="1422"/>
      <c r="L711" s="296">
        <f>I711+J711+K711</f>
        <v>0</v>
      </c>
      <c r="M711" s="12">
        <f>(IF($E711&lt;&gt;0,$M$2,IF($L711&lt;&gt;0,$M$2,"")))</f>
      </c>
      <c r="N711" s="13"/>
    </row>
    <row r="712" spans="2:14" ht="15.75">
      <c r="B712" s="363"/>
      <c r="C712" s="294">
        <v>4214</v>
      </c>
      <c r="D712" s="364" t="s">
        <v>243</v>
      </c>
      <c r="E712" s="296">
        <f>F712+G712+H712</f>
        <v>0</v>
      </c>
      <c r="F712" s="158"/>
      <c r="G712" s="159"/>
      <c r="H712" s="1422"/>
      <c r="I712" s="158"/>
      <c r="J712" s="159"/>
      <c r="K712" s="1422"/>
      <c r="L712" s="296">
        <f>I712+J712+K712</f>
        <v>0</v>
      </c>
      <c r="M712" s="12">
        <f>(IF($E712&lt;&gt;0,$M$2,IF($L712&lt;&gt;0,$M$2,"")))</f>
      </c>
      <c r="N712" s="13"/>
    </row>
    <row r="713" spans="2:14" ht="15.75">
      <c r="B713" s="363"/>
      <c r="C713" s="294">
        <v>4217</v>
      </c>
      <c r="D713" s="364" t="s">
        <v>244</v>
      </c>
      <c r="E713" s="296">
        <f>F713+G713+H713</f>
        <v>0</v>
      </c>
      <c r="F713" s="158"/>
      <c r="G713" s="159"/>
      <c r="H713" s="1422"/>
      <c r="I713" s="158"/>
      <c r="J713" s="159"/>
      <c r="K713" s="1422"/>
      <c r="L713" s="296">
        <f>I713+J713+K713</f>
        <v>0</v>
      </c>
      <c r="M713" s="12">
        <f>(IF($E713&lt;&gt;0,$M$2,IF($L713&lt;&gt;0,$M$2,"")))</f>
      </c>
      <c r="N713" s="13"/>
    </row>
    <row r="714" spans="2:14" ht="15.75">
      <c r="B714" s="363"/>
      <c r="C714" s="294">
        <v>4218</v>
      </c>
      <c r="D714" s="295" t="s">
        <v>245</v>
      </c>
      <c r="E714" s="296">
        <f>F714+G714+H714</f>
        <v>0</v>
      </c>
      <c r="F714" s="158"/>
      <c r="G714" s="159"/>
      <c r="H714" s="1422"/>
      <c r="I714" s="158"/>
      <c r="J714" s="159"/>
      <c r="K714" s="1422"/>
      <c r="L714" s="296">
        <f>I714+J714+K714</f>
        <v>0</v>
      </c>
      <c r="M714" s="12">
        <f>(IF($E714&lt;&gt;0,$M$2,IF($L714&lt;&gt;0,$M$2,"")))</f>
      </c>
      <c r="N714" s="13"/>
    </row>
    <row r="715" spans="2:14" ht="15.75">
      <c r="B715" s="363"/>
      <c r="C715" s="286">
        <v>4219</v>
      </c>
      <c r="D715" s="344" t="s">
        <v>246</v>
      </c>
      <c r="E715" s="288">
        <f>F715+G715+H715</f>
        <v>0</v>
      </c>
      <c r="F715" s="173"/>
      <c r="G715" s="174"/>
      <c r="H715" s="1423"/>
      <c r="I715" s="173"/>
      <c r="J715" s="174"/>
      <c r="K715" s="1423"/>
      <c r="L715" s="288">
        <f>I715+J715+K715</f>
        <v>0</v>
      </c>
      <c r="M715" s="12">
        <f>(IF($E715&lt;&gt;0,$M$2,IF($L715&lt;&gt;0,$M$2,"")))</f>
      </c>
      <c r="N715" s="13"/>
    </row>
    <row r="716" spans="2:14" ht="15.75">
      <c r="B716" s="273">
        <v>4300</v>
      </c>
      <c r="C716" s="1806" t="s">
        <v>1679</v>
      </c>
      <c r="D716" s="1807"/>
      <c r="E716" s="311">
        <f>SUM(E717:E719)</f>
        <v>0</v>
      </c>
      <c r="F716" s="275">
        <f>SUM(F717:F719)</f>
        <v>0</v>
      </c>
      <c r="G716" s="276">
        <f>SUM(G717:G719)</f>
        <v>0</v>
      </c>
      <c r="H716" s="277">
        <f>SUM(H717:H719)</f>
        <v>0</v>
      </c>
      <c r="I716" s="275">
        <f>SUM(I717:I719)</f>
        <v>0</v>
      </c>
      <c r="J716" s="276">
        <f>SUM(J717:J719)</f>
        <v>0</v>
      </c>
      <c r="K716" s="277">
        <f>SUM(K717:K719)</f>
        <v>0</v>
      </c>
      <c r="L716" s="311">
        <f>SUM(L717:L719)</f>
        <v>0</v>
      </c>
      <c r="M716" s="12">
        <f>(IF($E716&lt;&gt;0,$M$2,IF($L716&lt;&gt;0,$M$2,"")))</f>
      </c>
      <c r="N716" s="13"/>
    </row>
    <row r="717" spans="2:14" ht="15.75">
      <c r="B717" s="363"/>
      <c r="C717" s="280">
        <v>4301</v>
      </c>
      <c r="D717" s="312" t="s">
        <v>247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>(IF($E717&lt;&gt;0,$M$2,IF($L717&lt;&gt;0,$M$2,"")))</f>
      </c>
      <c r="N717" s="13"/>
    </row>
    <row r="718" spans="2:14" ht="15.75">
      <c r="B718" s="363"/>
      <c r="C718" s="294">
        <v>4302</v>
      </c>
      <c r="D718" s="364" t="s">
        <v>248</v>
      </c>
      <c r="E718" s="296">
        <f>F718+G718+H718</f>
        <v>0</v>
      </c>
      <c r="F718" s="158"/>
      <c r="G718" s="159"/>
      <c r="H718" s="1422"/>
      <c r="I718" s="158"/>
      <c r="J718" s="159"/>
      <c r="K718" s="1422"/>
      <c r="L718" s="296">
        <f>I718+J718+K718</f>
        <v>0</v>
      </c>
      <c r="M718" s="12">
        <f>(IF($E718&lt;&gt;0,$M$2,IF($L718&lt;&gt;0,$M$2,"")))</f>
      </c>
      <c r="N718" s="13"/>
    </row>
    <row r="719" spans="2:14" ht="15.75">
      <c r="B719" s="363"/>
      <c r="C719" s="286">
        <v>4309</v>
      </c>
      <c r="D719" s="302" t="s">
        <v>249</v>
      </c>
      <c r="E719" s="288">
        <f>F719+G719+H719</f>
        <v>0</v>
      </c>
      <c r="F719" s="173"/>
      <c r="G719" s="174"/>
      <c r="H719" s="1423"/>
      <c r="I719" s="173"/>
      <c r="J719" s="174"/>
      <c r="K719" s="1423"/>
      <c r="L719" s="288">
        <f>I719+J719+K719</f>
        <v>0</v>
      </c>
      <c r="M719" s="12">
        <f>(IF($E719&lt;&gt;0,$M$2,IF($L719&lt;&gt;0,$M$2,"")))</f>
      </c>
      <c r="N719" s="13"/>
    </row>
    <row r="720" spans="2:14" ht="15.75">
      <c r="B720" s="273">
        <v>4400</v>
      </c>
      <c r="C720" s="1806" t="s">
        <v>1676</v>
      </c>
      <c r="D720" s="1807"/>
      <c r="E720" s="311">
        <f>F720+G720+H720</f>
        <v>0</v>
      </c>
      <c r="F720" s="1424"/>
      <c r="G720" s="1425"/>
      <c r="H720" s="1426"/>
      <c r="I720" s="1424"/>
      <c r="J720" s="1425"/>
      <c r="K720" s="1426"/>
      <c r="L720" s="311">
        <f>I720+J720+K720</f>
        <v>0</v>
      </c>
      <c r="M720" s="12">
        <f>(IF($E720&lt;&gt;0,$M$2,IF($L720&lt;&gt;0,$M$2,"")))</f>
      </c>
      <c r="N720" s="13"/>
    </row>
    <row r="721" spans="2:14" ht="15.75">
      <c r="B721" s="273">
        <v>4500</v>
      </c>
      <c r="C721" s="1806" t="s">
        <v>1677</v>
      </c>
      <c r="D721" s="1807"/>
      <c r="E721" s="311">
        <f>F721+G721+H721</f>
        <v>0</v>
      </c>
      <c r="F721" s="1424"/>
      <c r="G721" s="1425"/>
      <c r="H721" s="1426"/>
      <c r="I721" s="1424"/>
      <c r="J721" s="1425"/>
      <c r="K721" s="1426"/>
      <c r="L721" s="311">
        <f>I721+J721+K721</f>
        <v>0</v>
      </c>
      <c r="M721" s="12">
        <f>(IF($E721&lt;&gt;0,$M$2,IF($L721&lt;&gt;0,$M$2,"")))</f>
      </c>
      <c r="N721" s="13"/>
    </row>
    <row r="722" spans="2:14" ht="15.75">
      <c r="B722" s="273">
        <v>4600</v>
      </c>
      <c r="C722" s="1812" t="s">
        <v>250</v>
      </c>
      <c r="D722" s="1813"/>
      <c r="E722" s="311">
        <f>F722+G722+H722</f>
        <v>0</v>
      </c>
      <c r="F722" s="1424"/>
      <c r="G722" s="1425"/>
      <c r="H722" s="1426"/>
      <c r="I722" s="1424"/>
      <c r="J722" s="1425"/>
      <c r="K722" s="1426"/>
      <c r="L722" s="311">
        <f>I722+J722+K722</f>
        <v>0</v>
      </c>
      <c r="M722" s="12">
        <f>(IF($E722&lt;&gt;0,$M$2,IF($L722&lt;&gt;0,$M$2,"")))</f>
      </c>
      <c r="N722" s="13"/>
    </row>
    <row r="723" spans="2:14" ht="15.75">
      <c r="B723" s="273">
        <v>4900</v>
      </c>
      <c r="C723" s="1806" t="s">
        <v>276</v>
      </c>
      <c r="D723" s="1807"/>
      <c r="E723" s="311">
        <f>+E724+E725</f>
        <v>0</v>
      </c>
      <c r="F723" s="275">
        <f>+F724+F725</f>
        <v>0</v>
      </c>
      <c r="G723" s="276">
        <f>+G724+G725</f>
        <v>0</v>
      </c>
      <c r="H723" s="277">
        <f>+H724+H725</f>
        <v>0</v>
      </c>
      <c r="I723" s="275">
        <f>+I724+I725</f>
        <v>0</v>
      </c>
      <c r="J723" s="276">
        <f>+J724+J725</f>
        <v>0</v>
      </c>
      <c r="K723" s="277">
        <f>+K724+K725</f>
        <v>0</v>
      </c>
      <c r="L723" s="311">
        <f>+L724+L725</f>
        <v>0</v>
      </c>
      <c r="M723" s="12">
        <f>(IF($E723&lt;&gt;0,$M$2,IF($L723&lt;&gt;0,$M$2,"")))</f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>(IF($E724&lt;&gt;0,$M$2,IF($L724&lt;&gt;0,$M$2,"")))</f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>(IF($E725&lt;&gt;0,$M$2,IF($L725&lt;&gt;0,$M$2,"")))</f>
      </c>
      <c r="N725" s="13"/>
    </row>
    <row r="726" spans="2:14" ht="15.75">
      <c r="B726" s="366">
        <v>5100</v>
      </c>
      <c r="C726" s="1810" t="s">
        <v>251</v>
      </c>
      <c r="D726" s="1811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>(IF($E726&lt;&gt;0,$M$2,IF($L726&lt;&gt;0,$M$2,"")))</f>
      </c>
      <c r="N726" s="13"/>
    </row>
    <row r="727" spans="2:14" ht="15.75">
      <c r="B727" s="366">
        <v>5200</v>
      </c>
      <c r="C727" s="1810" t="s">
        <v>252</v>
      </c>
      <c r="D727" s="1811"/>
      <c r="E727" s="311">
        <f>SUM(E728:E734)</f>
        <v>0</v>
      </c>
      <c r="F727" s="275">
        <f>SUM(F728:F734)</f>
        <v>0</v>
      </c>
      <c r="G727" s="276">
        <f>SUM(G728:G734)</f>
        <v>0</v>
      </c>
      <c r="H727" s="277">
        <f>SUM(H728:H734)</f>
        <v>0</v>
      </c>
      <c r="I727" s="275">
        <f>SUM(I728:I734)</f>
        <v>0</v>
      </c>
      <c r="J727" s="276">
        <f>SUM(J728:J734)</f>
        <v>0</v>
      </c>
      <c r="K727" s="277">
        <f>SUM(K728:K734)</f>
        <v>0</v>
      </c>
      <c r="L727" s="311">
        <f>SUM(L728:L734)</f>
        <v>0</v>
      </c>
      <c r="M727" s="12">
        <f>(IF($E727&lt;&gt;0,$M$2,IF($L727&lt;&gt;0,$M$2,"")))</f>
      </c>
      <c r="N727" s="13"/>
    </row>
    <row r="728" spans="2:14" ht="15.75">
      <c r="B728" s="367"/>
      <c r="C728" s="368">
        <v>5201</v>
      </c>
      <c r="D728" s="369" t="s">
        <v>253</v>
      </c>
      <c r="E728" s="282">
        <f>F728+G728+H728</f>
        <v>0</v>
      </c>
      <c r="F728" s="152"/>
      <c r="G728" s="153"/>
      <c r="H728" s="1420"/>
      <c r="I728" s="152"/>
      <c r="J728" s="153"/>
      <c r="K728" s="1420"/>
      <c r="L728" s="282">
        <f>I728+J728+K728</f>
        <v>0</v>
      </c>
      <c r="M728" s="12">
        <f>(IF($E728&lt;&gt;0,$M$2,IF($L728&lt;&gt;0,$M$2,"")))</f>
      </c>
      <c r="N728" s="13"/>
    </row>
    <row r="729" spans="2:14" ht="15.75">
      <c r="B729" s="367"/>
      <c r="C729" s="370">
        <v>5202</v>
      </c>
      <c r="D729" s="371" t="s">
        <v>254</v>
      </c>
      <c r="E729" s="296">
        <f>F729+G729+H729</f>
        <v>0</v>
      </c>
      <c r="F729" s="158"/>
      <c r="G729" s="159"/>
      <c r="H729" s="1422"/>
      <c r="I729" s="158"/>
      <c r="J729" s="159"/>
      <c r="K729" s="1422"/>
      <c r="L729" s="296">
        <f>I729+J729+K729</f>
        <v>0</v>
      </c>
      <c r="M729" s="12">
        <f>(IF($E729&lt;&gt;0,$M$2,IF($L729&lt;&gt;0,$M$2,"")))</f>
      </c>
      <c r="N729" s="13"/>
    </row>
    <row r="730" spans="2:14" ht="15.75">
      <c r="B730" s="367"/>
      <c r="C730" s="370">
        <v>5203</v>
      </c>
      <c r="D730" s="371" t="s">
        <v>627</v>
      </c>
      <c r="E730" s="296">
        <f>F730+G730+H730</f>
        <v>0</v>
      </c>
      <c r="F730" s="158"/>
      <c r="G730" s="159"/>
      <c r="H730" s="1422"/>
      <c r="I730" s="158"/>
      <c r="J730" s="159"/>
      <c r="K730" s="1422"/>
      <c r="L730" s="296">
        <f>I730+J730+K730</f>
        <v>0</v>
      </c>
      <c r="M730" s="12">
        <f>(IF($E730&lt;&gt;0,$M$2,IF($L730&lt;&gt;0,$M$2,"")))</f>
      </c>
      <c r="N730" s="13"/>
    </row>
    <row r="731" spans="2:14" ht="15.75">
      <c r="B731" s="367"/>
      <c r="C731" s="370">
        <v>5204</v>
      </c>
      <c r="D731" s="371" t="s">
        <v>628</v>
      </c>
      <c r="E731" s="296">
        <f>F731+G731+H731</f>
        <v>0</v>
      </c>
      <c r="F731" s="158"/>
      <c r="G731" s="159"/>
      <c r="H731" s="1422"/>
      <c r="I731" s="158"/>
      <c r="J731" s="159"/>
      <c r="K731" s="1422"/>
      <c r="L731" s="296">
        <f>I731+J731+K731</f>
        <v>0</v>
      </c>
      <c r="M731" s="12">
        <f>(IF($E731&lt;&gt;0,$M$2,IF($L731&lt;&gt;0,$M$2,"")))</f>
      </c>
      <c r="N731" s="13"/>
    </row>
    <row r="732" spans="2:14" ht="15.75">
      <c r="B732" s="367"/>
      <c r="C732" s="370">
        <v>5205</v>
      </c>
      <c r="D732" s="371" t="s">
        <v>629</v>
      </c>
      <c r="E732" s="296">
        <f>F732+G732+H732</f>
        <v>0</v>
      </c>
      <c r="F732" s="158"/>
      <c r="G732" s="159"/>
      <c r="H732" s="1422"/>
      <c r="I732" s="158"/>
      <c r="J732" s="159"/>
      <c r="K732" s="1422"/>
      <c r="L732" s="296">
        <f>I732+J732+K732</f>
        <v>0</v>
      </c>
      <c r="M732" s="12">
        <f>(IF($E732&lt;&gt;0,$M$2,IF($L732&lt;&gt;0,$M$2,"")))</f>
      </c>
      <c r="N732" s="13"/>
    </row>
    <row r="733" spans="2:14" ht="15.75">
      <c r="B733" s="367"/>
      <c r="C733" s="370">
        <v>5206</v>
      </c>
      <c r="D733" s="371" t="s">
        <v>630</v>
      </c>
      <c r="E733" s="296">
        <f>F733+G733+H733</f>
        <v>0</v>
      </c>
      <c r="F733" s="158"/>
      <c r="G733" s="159"/>
      <c r="H733" s="1422"/>
      <c r="I733" s="158"/>
      <c r="J733" s="159"/>
      <c r="K733" s="1422"/>
      <c r="L733" s="296">
        <f>I733+J733+K733</f>
        <v>0</v>
      </c>
      <c r="M733" s="12">
        <f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>F734+G734+H734</f>
        <v>0</v>
      </c>
      <c r="F734" s="173"/>
      <c r="G734" s="174"/>
      <c r="H734" s="1423"/>
      <c r="I734" s="173"/>
      <c r="J734" s="174"/>
      <c r="K734" s="1423"/>
      <c r="L734" s="288">
        <f>I734+J734+K734</f>
        <v>0</v>
      </c>
      <c r="M734" s="12">
        <f>(IF($E734&lt;&gt;0,$M$2,IF($L734&lt;&gt;0,$M$2,"")))</f>
      </c>
      <c r="N734" s="13"/>
    </row>
    <row r="735" spans="2:14" ht="15.75">
      <c r="B735" s="366">
        <v>5300</v>
      </c>
      <c r="C735" s="1810" t="s">
        <v>632</v>
      </c>
      <c r="D735" s="1811"/>
      <c r="E735" s="311">
        <f>SUM(E736:E737)</f>
        <v>0</v>
      </c>
      <c r="F735" s="275">
        <f>SUM(F736:F737)</f>
        <v>0</v>
      </c>
      <c r="G735" s="276">
        <f>SUM(G736:G737)</f>
        <v>0</v>
      </c>
      <c r="H735" s="277">
        <f>SUM(H736:H737)</f>
        <v>0</v>
      </c>
      <c r="I735" s="275">
        <f>SUM(I736:I737)</f>
        <v>0</v>
      </c>
      <c r="J735" s="276">
        <f>SUM(J736:J737)</f>
        <v>0</v>
      </c>
      <c r="K735" s="277">
        <f>SUM(K736:K737)</f>
        <v>0</v>
      </c>
      <c r="L735" s="311">
        <f>SUM(L736:L737)</f>
        <v>0</v>
      </c>
      <c r="M735" s="12">
        <f>(IF($E735&lt;&gt;0,$M$2,IF($L735&lt;&gt;0,$M$2,"")))</f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>(IF($E736&lt;&gt;0,$M$2,IF($L736&lt;&gt;0,$M$2,"")))</f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>(IF($E737&lt;&gt;0,$M$2,IF($L737&lt;&gt;0,$M$2,"")))</f>
      </c>
      <c r="N737" s="13"/>
    </row>
    <row r="738" spans="2:14" ht="15.75">
      <c r="B738" s="366">
        <v>5400</v>
      </c>
      <c r="C738" s="1810" t="s">
        <v>694</v>
      </c>
      <c r="D738" s="1811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>(IF($E738&lt;&gt;0,$M$2,IF($L738&lt;&gt;0,$M$2,"")))</f>
      </c>
      <c r="N738" s="13"/>
    </row>
    <row r="739" spans="2:14" ht="15.75">
      <c r="B739" s="273">
        <v>5500</v>
      </c>
      <c r="C739" s="1806" t="s">
        <v>695</v>
      </c>
      <c r="D739" s="1807"/>
      <c r="E739" s="311">
        <f>SUM(E740:E743)</f>
        <v>0</v>
      </c>
      <c r="F739" s="275">
        <f>SUM(F740:F743)</f>
        <v>0</v>
      </c>
      <c r="G739" s="276">
        <f>SUM(G740:G743)</f>
        <v>0</v>
      </c>
      <c r="H739" s="277">
        <f>SUM(H740:H743)</f>
        <v>0</v>
      </c>
      <c r="I739" s="275">
        <f>SUM(I740:I743)</f>
        <v>0</v>
      </c>
      <c r="J739" s="276">
        <f>SUM(J740:J743)</f>
        <v>0</v>
      </c>
      <c r="K739" s="277">
        <f>SUM(K740:K743)</f>
        <v>0</v>
      </c>
      <c r="L739" s="311">
        <f>SUM(L740:L743)</f>
        <v>0</v>
      </c>
      <c r="M739" s="12">
        <f>(IF($E739&lt;&gt;0,$M$2,IF($L739&lt;&gt;0,$M$2,"")))</f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>(IF($E740&lt;&gt;0,$M$2,IF($L740&lt;&gt;0,$M$2,"")))</f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>(IF($E741&lt;&gt;0,$M$2,IF($L741&lt;&gt;0,$M$2,"")))</f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>(IF($E742&lt;&gt;0,$M$2,IF($L742&lt;&gt;0,$M$2,"")))</f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>(IF($E743&lt;&gt;0,$M$2,IF($L743&lt;&gt;0,$M$2,"")))</f>
      </c>
      <c r="N743" s="13"/>
    </row>
    <row r="744" spans="2:14" ht="15.75">
      <c r="B744" s="366">
        <v>5700</v>
      </c>
      <c r="C744" s="1814" t="s">
        <v>925</v>
      </c>
      <c r="D744" s="1815"/>
      <c r="E744" s="311">
        <f>SUM(E745:E747)</f>
        <v>0</v>
      </c>
      <c r="F744" s="275">
        <f>SUM(F745:F747)</f>
        <v>0</v>
      </c>
      <c r="G744" s="276">
        <f>SUM(G745:G747)</f>
        <v>0</v>
      </c>
      <c r="H744" s="277">
        <f>SUM(H745:H747)</f>
        <v>0</v>
      </c>
      <c r="I744" s="275">
        <f>SUM(I745:I747)</f>
        <v>0</v>
      </c>
      <c r="J744" s="276">
        <f>SUM(J745:J747)</f>
        <v>0</v>
      </c>
      <c r="K744" s="277">
        <f>SUM(K745:K747)</f>
        <v>0</v>
      </c>
      <c r="L744" s="311">
        <f>SUM(L745:L747)</f>
        <v>0</v>
      </c>
      <c r="M744" s="12">
        <f>(IF($E744&lt;&gt;0,$M$2,IF($L744&lt;&gt;0,$M$2,"")))</f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>(IF($E745&lt;&gt;0,$M$2,IF($L745&lt;&gt;0,$M$2,"")))</f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>(IF($E746&lt;&gt;0,$M$2,IF($L746&lt;&gt;0,$M$2,"")))</f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>(IF($E747&lt;&gt;0,$M$2,IF($L747&lt;&gt;0,$M$2,"")))</f>
      </c>
      <c r="N747" s="13"/>
    </row>
    <row r="748" spans="2:14" ht="15.75">
      <c r="B748" s="584"/>
      <c r="C748" s="1816" t="s">
        <v>703</v>
      </c>
      <c r="D748" s="1817"/>
      <c r="E748" s="1440"/>
      <c r="F748" s="1440"/>
      <c r="G748" s="1440"/>
      <c r="H748" s="1440"/>
      <c r="I748" s="1440"/>
      <c r="J748" s="1440"/>
      <c r="K748" s="1440"/>
      <c r="L748" s="1441"/>
      <c r="M748" s="12">
        <f>(IF($E748&lt;&gt;0,$M$2,IF($L748&lt;&gt;0,$M$2,"")))</f>
      </c>
      <c r="N748" s="13"/>
    </row>
    <row r="749" spans="2:14" ht="15.75">
      <c r="B749" s="382">
        <v>98</v>
      </c>
      <c r="C749" s="1816" t="s">
        <v>703</v>
      </c>
      <c r="D749" s="1817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>(IF($E749&lt;&gt;0,$M$2,IF($L749&lt;&gt;0,$M$2,"")))</f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>(IF($E750&lt;&gt;0,$M$2,IF($L750&lt;&gt;0,$M$2,"")))</f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>(IF($E751&lt;&gt;0,$M$2,IF($L751&lt;&gt;0,$M$2,"")))</f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>(IF($E752&lt;&gt;0,$M$2,IF($L752&lt;&gt;0,$M$2,"")))</f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>SUM(E637,E640,E646,E654,E655,E673,E677,E683,E686,E687,E688,E689,E690,E699,E706,E707,E708,E709,E716,E720,E721,E722,E723,E726,E727,E735,E738,E739,E744)+E749</f>
        <v>0</v>
      </c>
      <c r="F753" s="397">
        <f>SUM(F637,F640,F646,F654,F655,F673,F677,F683,F686,F687,F688,F689,F690,F699,F706,F707,F708,F709,F716,F720,F721,F722,F723,F726,F727,F735,F738,F739,F744)+F749</f>
        <v>0</v>
      </c>
      <c r="G753" s="398">
        <f>SUM(G637,G640,G646,G654,G655,G673,G677,G683,G686,G687,G688,G689,G690,G699,G706,G707,G708,G709,G716,G720,G721,G722,G723,G726,G727,G735,G738,G739,G744)+G749</f>
        <v>0</v>
      </c>
      <c r="H753" s="399">
        <f>SUM(H637,H640,H646,H654,H655,H673,H677,H683,H686,H687,H688,H689,H690,H699,H706,H707,H708,H709,H716,H720,H721,H722,H723,H726,H727,H735,H738,H739,H744)+H749</f>
        <v>0</v>
      </c>
      <c r="I753" s="397">
        <f>SUM(I637,I640,I646,I654,I655,I673,I677,I683,I686,I687,I688,I689,I690,I699,I706,I707,I708,I709,I716,I720,I721,I722,I723,I726,I727,I735,I738,I739,I744)+I749</f>
        <v>0</v>
      </c>
      <c r="J753" s="398">
        <f>SUM(J637,J640,J646,J654,J655,J673,J677,J683,J686,J687,J688,J689,J690,J699,J706,J707,J708,J709,J716,J720,J721,J722,J723,J726,J727,J735,J738,J739,J744)+J749</f>
        <v>0</v>
      </c>
      <c r="K753" s="399">
        <f>SUM(K637,K640,K646,K654,K655,K673,K677,K683,K686,K687,K688,K689,K690,K699,K706,K707,K708,K709,K716,K720,K721,K722,K723,K726,K727,K735,K738,K739,K744)+K749</f>
        <v>0</v>
      </c>
      <c r="L753" s="396">
        <f>SUM(L637,L640,L646,L654,L655,L673,L677,L683,L686,L687,L688,L689,L690,L699,L706,L707,L708,L709,L716,L720,L721,L722,L723,L726,L727,L735,L738,L739,L744)+L749</f>
        <v>0</v>
      </c>
      <c r="M753" s="12">
        <f>(IF($E753&lt;&gt;0,$M$2,IF($L753&lt;&gt;0,$M$2,"")))</f>
      </c>
      <c r="N753" s="73" t="str">
        <f>LEFT(C634,1)</f>
        <v>1</v>
      </c>
    </row>
    <row r="754" spans="2:14" ht="15.75">
      <c r="B754" s="79" t="s">
        <v>120</v>
      </c>
      <c r="C754" s="1"/>
      <c r="L754" s="6"/>
      <c r="M754" s="7">
        <f>(IF($E753&lt;&gt;0,$M$2,IF($L753&lt;&gt;0,$M$2,"")))</f>
      </c>
      <c r="N754" s="8"/>
    </row>
    <row r="755" spans="2:14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  <c r="N755" s="8"/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2075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2018-03-26T07:39:08Z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