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70" windowHeight="5370" tabRatio="220" activeTab="0"/>
  </bookViews>
  <sheets>
    <sheet name="KSS_СИМЕОНОВГРАД" sheetId="1" r:id="rId1"/>
  </sheets>
  <definedNames>
    <definedName name="_xlnm.Print_Titles" localSheetId="0">'KSS_СИМЕОНОВГРАД'!$5:$6</definedName>
  </definedNames>
  <calcPr fullCalcOnLoad="1"/>
</workbook>
</file>

<file path=xl/sharedStrings.xml><?xml version="1.0" encoding="utf-8"?>
<sst xmlns="http://schemas.openxmlformats.org/spreadsheetml/2006/main" count="556" uniqueCount="359">
  <si>
    <t>Обект: Ремонт на Средно училище „Свети Климент Охридски”, гр. Симеоновград”</t>
  </si>
  <si>
    <t>N:</t>
  </si>
  <si>
    <t>Наименование на работите</t>
  </si>
  <si>
    <t>Ед.    м-ка</t>
  </si>
  <si>
    <t>Коли-чество</t>
  </si>
  <si>
    <t>ЧАСТ АРХИТЕКТУРНО-СТРОИТЕЛНА</t>
  </si>
  <si>
    <t>Работи по фасади и вътрешно</t>
  </si>
  <si>
    <t>Демонтаж и извозване  на съществуваща дограма – дървена, метален винкел, метални врати предвидена за смяна</t>
  </si>
  <si>
    <t>м2</t>
  </si>
  <si>
    <t>Доставка и монтаж на трикамерна PVC дограма с двоен стъклопакет, с две селиктивни стъкла,  с коефициент на топлопреминаване &lt;1.40W/m2K – по спецификация, вкл.всички необходими допълнителни работи</t>
  </si>
  <si>
    <t>Доставка и монтаж на ал.дограма за входни врати  – по спецификация, вкл.всички необходими допълнителни работи</t>
  </si>
  <si>
    <t>Обръщане на дограма вътрешно (включително грундиране с бетонконтакт, гипсокартон на лепило,  ъгъл-ръбохранител, шпакловка) по страници ширина до 20 см</t>
  </si>
  <si>
    <t>Шпакловка по стари стени с гипсошпакловъчна смес (включително стъргане стари пластове боя, коридори и стълбища) е 30% стаи след ел.инсталации</t>
  </si>
  <si>
    <t>Шпакловка по стари стени с гипсошпакловъчна смес (включително стъргане стари пластове боя, грундиране с бетонконтакт по стари стени) санитарни възли</t>
  </si>
  <si>
    <t>Демонтаж на фаянсови плочки- бани и тоалетни стени, демонтаж на теракот и мозайка по подове</t>
  </si>
  <si>
    <t>Монтаж на нови фаянсови плочки, монтаж на теракот по подове, включително замазка</t>
  </si>
  <si>
    <t>Боядисване с латекс трикратно по стени-стълбища и коридори и частично стаи след ел.инсталации – тавани</t>
  </si>
  <si>
    <t>Боядисване с латекс трикратно по стени-бани и тоалетни</t>
  </si>
  <si>
    <t>Монтаж и демонтаж на фасадно тръбно скеле</t>
  </si>
  <si>
    <t>Очукване на стара компроментирана вароциментиова мазилка по фасади, преди полагане топлоизолация</t>
  </si>
  <si>
    <t>Измиване на фасадните повърхности</t>
  </si>
  <si>
    <t>Грундиране по външни стени</t>
  </si>
  <si>
    <t>Външна гладка мазилка -стени</t>
  </si>
  <si>
    <t>Външна  мазилка -цокъл – целия цокъл на училището</t>
  </si>
  <si>
    <t>Ивици вата – вертикални 50 см при мълниеотводи и хоризонтални 20 см, ведно с дюбели негорими, мрежа, шпакловка и мазилка</t>
  </si>
  <si>
    <t>Доставка и направа на външна топлоизолационна система по страници на дограма ширина до 25см от XPS с δ=2 см с коефициент на топлопроводност λ=0.035W/m2K с оценено съответствие, лепене, дюбелиране, две ръце шпакловки с лепило-шпакловъчна смес, стъклофибърна мрежа и структурна цветна минерална мазилка</t>
  </si>
  <si>
    <t>Доставка и полагане на ъгъл-ръбохранител (ъглов профил с мрежа) при шпакловка в/у топлоизолация</t>
  </si>
  <si>
    <t>м</t>
  </si>
  <si>
    <t>Доставка и полагане на профил-водооткап с мрежа при шпакловка в/у топлоизолация при прозорци</t>
  </si>
  <si>
    <t>Доставка и монтаж на цокълен профил с водооткап при топлоизолация горен край цокъл</t>
  </si>
  <si>
    <t>Обшивка с ламарина с полиестерно покритие по покриви, бордове и поли</t>
  </si>
  <si>
    <t>Доставка и монтаж на олуци от поц.ламарина с полиестерно покритие(вкл.скрепителни елементи и фас.части) и демонтаж на стари олуци от ламарина</t>
  </si>
  <si>
    <t>Доставка и монтаж на водосточни тръби поц.ламарина с полиестерно покритие(вкл.скрепителни елементи и фас.части) и демонтаж на стари вод.тръби от ламарина – нова сграда и столова</t>
  </si>
  <si>
    <t>Монтаж на топлоизолационна система от каменна вата в покривно пространство нова сграда</t>
  </si>
  <si>
    <t>Разрушаване съществуващи стени 12см</t>
  </si>
  <si>
    <t>Разрушаване на разделителна стена между столова и физ.салон за малки ученици</t>
  </si>
  <si>
    <t>м3</t>
  </si>
  <si>
    <t>Изграждане  на разделителна стена между столова и физ.салон за малки ученици</t>
  </si>
  <si>
    <t>Демонтаж на настилка физкултурен салон малки ученици</t>
  </si>
  <si>
    <t>Рязане на настилка от мозайка по под столова и физкултурен салон малки ученици</t>
  </si>
  <si>
    <t>м'</t>
  </si>
  <si>
    <t>Разрушаване на настилка мозайка по под столова и физкултурен салон малки ученици</t>
  </si>
  <si>
    <t>Разрушаване на армирана настилка под мозаечни плочи</t>
  </si>
  <si>
    <t>Възстановяване на настилка от мозайка по под столова и физкултурен салон малки ученици</t>
  </si>
  <si>
    <t>Направа на армирана плоча ф8 за армирана настилка</t>
  </si>
  <si>
    <t>кг</t>
  </si>
  <si>
    <t>Монтаж на армирана плоча ф8 за армирана настилка</t>
  </si>
  <si>
    <t>Доставка и полагане на бетон за армирана настилка С16/20</t>
  </si>
  <si>
    <t>Направа преградни стени  12.5см. Гипсокартон, вкючително конструкция и вата</t>
  </si>
  <si>
    <t>Демонтаж и извозване  на съществуващи врати в тоалетни предвидени за смяна</t>
  </si>
  <si>
    <t>бр</t>
  </si>
  <si>
    <t>Демонтаж и извозване  на съществуващи врати стаи предвидени за смяна</t>
  </si>
  <si>
    <r>
      <t xml:space="preserve">Доставка и монтаж PVC врати тоалетни </t>
    </r>
    <r>
      <rPr>
        <sz val="12"/>
        <color indexed="8"/>
        <rFont val="Times New Roman"/>
        <family val="1"/>
      </rPr>
      <t>70/210</t>
    </r>
  </si>
  <si>
    <r>
      <t xml:space="preserve">Доставка и монтаж PVC врати тоалетни </t>
    </r>
    <r>
      <rPr>
        <sz val="12"/>
        <color indexed="8"/>
        <rFont val="Times New Roman"/>
        <family val="1"/>
      </rPr>
      <t>90/210</t>
    </r>
  </si>
  <si>
    <t>Доставка и монтаж интериорни врати СзДу-300/340</t>
  </si>
  <si>
    <t>Доставка и монтаж интериорни врати СзДу-265/340</t>
  </si>
  <si>
    <t>Доставка и монтаж интериорни врати СзДу-280/340</t>
  </si>
  <si>
    <t>Доставка и монтаж интериорни врати EI60-90/210</t>
  </si>
  <si>
    <t>Мека настилка гимнастически уреди, включително подравняване на основата със саморазливна настилка</t>
  </si>
  <si>
    <t>Рампа за достъпна среда</t>
  </si>
  <si>
    <t>Ръчен изкоп /или с мини багер/-рампа</t>
  </si>
  <si>
    <t>Обратен насип и трамбоване-рампа</t>
  </si>
  <si>
    <t>Товарене и извозване на пръст-рампа</t>
  </si>
  <si>
    <t>Доставка и полагане на полиетилен 1 пласт под настилка-рампа</t>
  </si>
  <si>
    <t>Доставка и полагане на бетон В20-рампа</t>
  </si>
  <si>
    <t>Доставка и изготвяне на кофраж -рампа</t>
  </si>
  <si>
    <t>Доставка и монтаж на армировка по спецификация-рампа</t>
  </si>
  <si>
    <t>Полагане на покритие противохлъзгащо по рампа</t>
  </si>
  <si>
    <t>Парапет в съответствие с наредба 4 за достъпна среда на рампа, едностранно</t>
  </si>
  <si>
    <t>м1</t>
  </si>
  <si>
    <t>Околно пространство</t>
  </si>
  <si>
    <t>Асфалтова настилка – рязане с фугорез, разкъртване (30%), възстановяване цялостно</t>
  </si>
  <si>
    <t>ремонт на увредени тротоарни настилки – демонтаж на съществуващи настилки, подготовка на основа, монтаж на нова тротоарна настилка – в зоната на рампата</t>
  </si>
  <si>
    <t>Разваляне на съществуваща ограда от метални пана върху стоманобетонов цокъл, включително разваляне на основата</t>
  </si>
  <si>
    <t>Оформяне на изкоп за ивични основи на оградата през 2 м.</t>
  </si>
  <si>
    <t>Кофраж за ивични основи ограда с размери 0.25х0.60</t>
  </si>
  <si>
    <t xml:space="preserve">Кофраж за бетонов цокъл ограда </t>
  </si>
  <si>
    <t>Бетон за ивична основа (размери 0.60х0.25/м1) и цокъл ограда (размери 0.50х0.15/м1)</t>
  </si>
  <si>
    <t>Ограда до 2.00 м., от метални пана, с метални колове през 2 м</t>
  </si>
  <si>
    <t>Врата 4.60х2.00 метална в ограда</t>
  </si>
  <si>
    <t>бр.</t>
  </si>
  <si>
    <t>Врата 3.90х2.00 метална в ограда</t>
  </si>
  <si>
    <t>Врата 5.20х2.00 метална в ограда</t>
  </si>
  <si>
    <t>Врата 6.80х2.00 метална в ограда</t>
  </si>
  <si>
    <t>Оформяне на достъп главен вход училище</t>
  </si>
  <si>
    <t>ДРУГИ</t>
  </si>
  <si>
    <t xml:space="preserve">Натоварване и извозване на строителни отпадъци </t>
  </si>
  <si>
    <t>ЧАСТ ВК</t>
  </si>
  <si>
    <t>1</t>
  </si>
  <si>
    <t>Водопровод санитарен възел за инвалиди</t>
  </si>
  <si>
    <t>1.1</t>
  </si>
  <si>
    <t>Направа на улеи встени за монтаж на водопровод</t>
  </si>
  <si>
    <t>1.2</t>
  </si>
  <si>
    <t>Замазване на улеи след монтаж тръби</t>
  </si>
  <si>
    <t>1.3</t>
  </si>
  <si>
    <t>ДиМ на тръба PPR PN16 ф20 вкл. Фитинги</t>
  </si>
  <si>
    <t>1.4</t>
  </si>
  <si>
    <t>Направа на връзка със съществуваща тръба поцинкована 1”</t>
  </si>
  <si>
    <t>1.5</t>
  </si>
  <si>
    <t>Направа на улей в стена за монтаж на тръба</t>
  </si>
  <si>
    <t>1.6</t>
  </si>
  <si>
    <t>Възстановяване на улей в стена за полагане на тръба</t>
  </si>
  <si>
    <t>1.7</t>
  </si>
  <si>
    <t>Демонтаж на канелка</t>
  </si>
  <si>
    <t>Доставка и монтаж на нова канелка</t>
  </si>
  <si>
    <t>Затапване на съществуваща поцинкована тръба 1/2”</t>
  </si>
  <si>
    <t>Канализация санитарен възел за инвалиди</t>
  </si>
  <si>
    <t>2.1</t>
  </si>
  <si>
    <t>Демонтаж на канализационни тръби PVC в сградата до ф50 – връзка от тоалетен умивалник и подов сифон</t>
  </si>
  <si>
    <t>2.2</t>
  </si>
  <si>
    <t>Демонтаж на подов сифон ф50 – тоалетна инвалиди</t>
  </si>
  <si>
    <t>2.3</t>
  </si>
  <si>
    <t>Демонтаж на сифон тоалетен умивалник</t>
  </si>
  <si>
    <t>2.4</t>
  </si>
  <si>
    <t>Демонтаж на тоалетна чиния</t>
  </si>
  <si>
    <t>2.5</t>
  </si>
  <si>
    <t>Демонтаж на тоалетен умивалник</t>
  </si>
  <si>
    <t>2.6</t>
  </si>
  <si>
    <t>ДиМ на тръба PVC ф50 за канализация вкл.фитинги</t>
  </si>
  <si>
    <t>2.7</t>
  </si>
  <si>
    <t>ДиМ на ПС ф50 с воден затвор 50мм</t>
  </si>
  <si>
    <t>3</t>
  </si>
  <si>
    <t>Подмяна на санитария в санитарни възли и възстаовяване на “S” връзки</t>
  </si>
  <si>
    <t>3.1</t>
  </si>
  <si>
    <t>Демонтаж на умивалник керамичен</t>
  </si>
  <si>
    <t>3.2</t>
  </si>
  <si>
    <t>Демонтаж на клозетно седало моноблок</t>
  </si>
  <si>
    <t>3.3</t>
  </si>
  <si>
    <t>Демонтаж на канелка за мивка</t>
  </si>
  <si>
    <t>3.4</t>
  </si>
  <si>
    <t>Демонтаж на ниско казанче за клозетно клекало</t>
  </si>
  <si>
    <t>3.5</t>
  </si>
  <si>
    <t>3.6</t>
  </si>
  <si>
    <t>Демонтаж на съществуващи “S” връзки от клозетни клекала</t>
  </si>
  <si>
    <t>3.7</t>
  </si>
  <si>
    <t>Демонтаж на подов сифон 17/17 в тоалетни</t>
  </si>
  <si>
    <t>3.8</t>
  </si>
  <si>
    <t>Направа на улей в стена за полагане на тръба</t>
  </si>
  <si>
    <t>3.9</t>
  </si>
  <si>
    <t>3.10</t>
  </si>
  <si>
    <t>ДиМ на ППР тръба ф20 PN16 вкл. Фитинги</t>
  </si>
  <si>
    <t>3.11</t>
  </si>
  <si>
    <t>ДиМ на нова канелка за умивалник</t>
  </si>
  <si>
    <t>3.12</t>
  </si>
  <si>
    <t>ДиМ на нов порцеланов тоалетен умивалник 60см</t>
  </si>
  <si>
    <t>3.13</t>
  </si>
  <si>
    <t>ДиМ на порцеланово казачне 6л за нисък монтаж за клозетно клекало</t>
  </si>
  <si>
    <t>3.14</t>
  </si>
  <si>
    <t>ДиМ на ново тоалетно седало моноблок с казанче 6л</t>
  </si>
  <si>
    <t>3.15</t>
  </si>
  <si>
    <t>ДиМ на нов сифон за тоалетен умивалник</t>
  </si>
  <si>
    <t>3.16</t>
  </si>
  <si>
    <t>ДиМ на нови “S” връзки за клозетни клекала</t>
  </si>
  <si>
    <t>3.17</t>
  </si>
  <si>
    <t>ДиМ на нов подов сифон 17/17 в тоалетни</t>
  </si>
  <si>
    <t>4</t>
  </si>
  <si>
    <t>Ремонт на главна канализация</t>
  </si>
  <si>
    <t>Разрушаване на разделителна стена между столова и физкултурен салон за малките ученици</t>
  </si>
  <si>
    <t>Изграждане на разделителна стена между столова и физкултурен салон за малките ученици</t>
  </si>
  <si>
    <t>Рязане на настилка от мозаечни плочи по под столова и физкултурен салон за малки ученици</t>
  </si>
  <si>
    <t>Демонтаж на настилка физкултурен салон за малки ученици</t>
  </si>
  <si>
    <t>Разрушаване на настилка мозаечни плочи по под столова и физкултурен салон малки ученици</t>
  </si>
  <si>
    <t>Възстановяване на настилка мозаечни плочи по под столова и физкултурен салон малки ученици</t>
  </si>
  <si>
    <t>Направа на армирана мрежа ф8 за армирана настилка</t>
  </si>
  <si>
    <t>Монтаж на армирана мрежа ф8 за армирана настилка</t>
  </si>
  <si>
    <t>Извозване на строителни отпадъци на депо</t>
  </si>
  <si>
    <t>4.1</t>
  </si>
  <si>
    <t>Направа на ръчен изкоп при фундаменти – за разкриване на съществуваща канализация</t>
  </si>
  <si>
    <t>4.2</t>
  </si>
  <si>
    <t>Направа на ръчен изкоп за канализация (извън сградата) на отвал</t>
  </si>
  <si>
    <t>4.3</t>
  </si>
  <si>
    <t>Направа на обратна засипка (с изкопан от място материал – извън сградата) на траншея с ширина 1м с трамбоване на пастове до 30см</t>
  </si>
  <si>
    <t>4.4</t>
  </si>
  <si>
    <t>Доставка и полагане на пясъчна подложка 0.10м под тръба по изкоп с ширина 1м</t>
  </si>
  <si>
    <t>4.5</t>
  </si>
  <si>
    <t>Доставка на пясък и направа на засипка около и до 20см над теме тръба с ръчно трамбоване на пластове до 20см</t>
  </si>
  <si>
    <t>4.6</t>
  </si>
  <si>
    <t>Доставка на трошляк и направа на обратна засипка до долен ръб армирана настилка</t>
  </si>
  <si>
    <t>4.7</t>
  </si>
  <si>
    <t>Направа на обратна засипка с изкопан от място материал</t>
  </si>
  <si>
    <t>4.8</t>
  </si>
  <si>
    <t>Демонтаж на съществуваща канализация при фундаменти сграда до ф200 PVC</t>
  </si>
  <si>
    <t>4.9</t>
  </si>
  <si>
    <t>ДиМ на тръба PVC-U SN8 ф200 за канализация</t>
  </si>
  <si>
    <t>4.10</t>
  </si>
  <si>
    <t>ДиМ на разклонител PVC-U SN8 ф200х200</t>
  </si>
  <si>
    <t>4.11</t>
  </si>
  <si>
    <t>ДиМ на разклонител PVC-U SN8 ф200х160</t>
  </si>
  <si>
    <t>4.12</t>
  </si>
  <si>
    <t>Направа на връзка на тръба PVC ф200 с нова PVC-U SN8 тръба</t>
  </si>
  <si>
    <t>4.13</t>
  </si>
  <si>
    <t>ДиМ на опесъчена муфа PVC ф200 – връзка в съществуваща РШ на площадка</t>
  </si>
  <si>
    <t>ЧАСТ ЕЛЕКТРОИНСТАЛАЦИИ</t>
  </si>
  <si>
    <t>ДЕМОНТАЖ СЪЩ.ОСВЕТИТЕЛНИ ТЕЛА</t>
  </si>
  <si>
    <t>Осв.тяло с лум.лампа тип "ринг", окачено</t>
  </si>
  <si>
    <t>Осв.тяло с лум.лампа, монтаж тип на таван</t>
  </si>
  <si>
    <t>Осв.тяло с ЛНЖ тип "плафониера" на таван</t>
  </si>
  <si>
    <t>Осв.тяло с ЖЛВН тип "камбана", окачено</t>
  </si>
  <si>
    <t>ОСВЕТИТЕЛНА  ИНСТАЛАЦИЯ</t>
  </si>
  <si>
    <t>Доставка и монтаж осв.тяло за открит монтаж, Ø300х45mm, 30w - LED,  4500К,  3000Lm , IP44</t>
  </si>
  <si>
    <t>заменя осв.тяло с лум.л.3х40w, плафониера с л.н.ж. 2х60w, кородори, фоайе, стълбища, WC</t>
  </si>
  <si>
    <t>Доставка и монтаж осв.тяло за открит монтаж, 320x1220x65mm, 40w - LED,  3600K,  4300Lm, IP44</t>
  </si>
  <si>
    <t>заменя осв.тяло с лум.л."ринг" 1x30w, лум.л. 3х40w, класни стаи, кабинети, канцеларии, столова</t>
  </si>
  <si>
    <t>Доставка и монтаж осв.тяло за открит монтаж, 1200x104x80mm, 50w - LED,  4000K,  5500Lm,  IP65</t>
  </si>
  <si>
    <t>заменя осв.тяло с лум.л.3x40w, плафон и аплик с л.н.ж. 1х60w, кухня, котелно, складове</t>
  </si>
  <si>
    <t>Доставка и монтаж прожектор LED SMD 50W, 4500К,  5000Lm , 187x147x64mm за открит монтаж на стена / IP65,  допълнителна механична защита срещу удар</t>
  </si>
  <si>
    <t>заменя ЖЛВН тип "камбана" , физкутурен салон</t>
  </si>
  <si>
    <t>Доставка и монтаж на кабелен канал 20х20мм</t>
  </si>
  <si>
    <t>Доставка и полагане в к.к. на кабел СВТ 3х1,5мм2</t>
  </si>
  <si>
    <t xml:space="preserve"> МЪЛНИЕЗАЩИТНА И ЗАЗЕМИТЕЛНА ИНСТАЛАЦИИ </t>
  </si>
  <si>
    <t>Доставка и монтаж на изолиран проводник AlMgSi Ø8мм</t>
  </si>
  <si>
    <t>Доставка и поставяне опори за укрепване на проводник Ø8 в/у покрив</t>
  </si>
  <si>
    <t>Доставка и поставяне скоби за укрепване на проводник Ø8 към фасада</t>
  </si>
  <si>
    <t>Доставка и монтаж на мълниеприемник с изпреващо действие с време на изпреварване ΔТ=60µS</t>
  </si>
  <si>
    <t>Доставка и монтаж на мачта за активен мълниеприемник Н=6 м</t>
  </si>
  <si>
    <t>Доставка и монтаж на бетонна основа за мълниеприемен прът</t>
  </si>
  <si>
    <t>Доставка и монтаж на  мултиклема</t>
  </si>
  <si>
    <t>Доставка и монтаж на контролно-ревизионни кутии в комплект с биметални клеми</t>
  </si>
  <si>
    <t>Доставка на поцинкована шина 40/4мм</t>
  </si>
  <si>
    <t>Направа изкоп 0.8/0.4 м със зариване и трамбоване</t>
  </si>
  <si>
    <t>Набиване на заземителен електро от L профил 63х63х6мм Н=1,5м</t>
  </si>
  <si>
    <t>Измерване преходно съпротивление на заземител</t>
  </si>
  <si>
    <t>Пожароизвестителна инсталация</t>
  </si>
  <si>
    <t>Доставка и монтаж на адресируемо изпълнително устройство- 3 входa/ 5 изходa</t>
  </si>
  <si>
    <t>Доставка и монтаж на акумулатори за ПИЦ- 12V/18Аh</t>
  </si>
  <si>
    <t>Окабеляване на пожароизвестителна система</t>
  </si>
  <si>
    <t>Доставка и полагане на трудногорим проводник  J-Y(L)Y-2 x 1.50 кв.мм</t>
  </si>
  <si>
    <t>Доставка и полагане на трудногорим проводник  J-Y(L)Y-2 x 0.50 кв.мм</t>
  </si>
  <si>
    <t>Доставка и полагане на трудногорим проводник  J-Y(L)Y-3 x 1.50 кв.мм</t>
  </si>
  <si>
    <t>Доставка и монтаж на  PVC канал 20 x 20 мм</t>
  </si>
  <si>
    <t>1500</t>
  </si>
  <si>
    <t>Доставка и монтаж на PVC канал 140 x 70 мм</t>
  </si>
  <si>
    <t>2000</t>
  </si>
  <si>
    <t>Система за гласово оповестяване и евакуация</t>
  </si>
  <si>
    <t>Доставка и монтаж на 19", 22U, Комуникационен шкаф</t>
  </si>
  <si>
    <t>Окабеляване на система за гласово оповестяване</t>
  </si>
  <si>
    <t>Доставка и полагане на проводник SSTP Cat7 IEEC61156-5 IEEC 60332-1</t>
  </si>
  <si>
    <t>Система за видеонаблюдение</t>
  </si>
  <si>
    <t>5.1</t>
  </si>
  <si>
    <t>5.2</t>
  </si>
  <si>
    <t>5.3</t>
  </si>
  <si>
    <t>Доставка и инсталиране на захранващ блок за видеокамери (12V/10A)</t>
  </si>
  <si>
    <t>5.4</t>
  </si>
  <si>
    <t>Доставка и инсталиране на кутия за захранващ блок</t>
  </si>
  <si>
    <t>5.5</t>
  </si>
  <si>
    <t>Доставка и инсталиране на платка за захранващ блок с предпазители и терминали за присъединяване на 16 броя захранващи линии</t>
  </si>
  <si>
    <t>5.6</t>
  </si>
  <si>
    <t>5.7</t>
  </si>
  <si>
    <t>Доставка и инсталиране на твърд диск 6 ТB за цифрово записващо устройство</t>
  </si>
  <si>
    <t>5.8</t>
  </si>
  <si>
    <t xml:space="preserve">Доставка и инсталиране на монитор за видеоконтрол 19" </t>
  </si>
  <si>
    <t>5.9</t>
  </si>
  <si>
    <t>Доставка и монтаж на BNC куплунг с F конктор</t>
  </si>
  <si>
    <t>5.10</t>
  </si>
  <si>
    <t>Доставка и монтаж на захранващ конектор за видеокамера ф6.5мм</t>
  </si>
  <si>
    <t>Окабеляване на система за видеонаблюдение</t>
  </si>
  <si>
    <t>5.11</t>
  </si>
  <si>
    <t>Комбиниран коаксиален кабел RG59 със захранващ кабел  2х0,75 кв.мм</t>
  </si>
  <si>
    <t>5.12</t>
  </si>
  <si>
    <t>5.13</t>
  </si>
  <si>
    <t>5.14</t>
  </si>
  <si>
    <t>Доставка на разклонителна кутия за повърхностен монтаж 85x85x50 мм</t>
  </si>
  <si>
    <t>Ед. Цена /лева/</t>
  </si>
  <si>
    <t>Стойност /лева/</t>
  </si>
  <si>
    <t>Обща стойност без ДДС</t>
  </si>
  <si>
    <t>20% ДДС</t>
  </si>
  <si>
    <t>Обща стойност с ДДС</t>
  </si>
  <si>
    <t>КОЛИЧЕСТВЕНO-СТОЙНОСТНА СМЕТКА</t>
  </si>
  <si>
    <t>Доставка и монтаж на сигнална лампа за евакуационно осветление 11W, K4500, 180Lm, IP40, с вградена акумулаторна батерия-1,5Аh, 60min, Стикер пиктограма (указваща пътя на евакуация)</t>
  </si>
  <si>
    <t>Доставка и монтаж на адресируема ПИ централа- 2 сигнални контурa</t>
  </si>
  <si>
    <t>Доставка и монтаж на пожароизвестител оптично-димен адресируем</t>
  </si>
  <si>
    <t>Доставка и монтаж на пожароизвестител топлинен максимален адресируем</t>
  </si>
  <si>
    <t>Доставка и монтаж на пожароизвестител ръчен адресируем</t>
  </si>
  <si>
    <t>Доставка и монтаж на сирена адресируема за вътрешен монтаж</t>
  </si>
  <si>
    <t>Доставка и монтаж на сирена външна</t>
  </si>
  <si>
    <t>Доставка и монтаж на основа за автоматични пожароизвестители и вътр.сирени</t>
  </si>
  <si>
    <t>Доставка и монтаж на Телефонен дайлер</t>
  </si>
  <si>
    <t>Доставка и монтаж на паралелен светлинен сигнализатор</t>
  </si>
  <si>
    <t>Доставка и монтаж на модул гръмозащита</t>
  </si>
  <si>
    <t>Доставка и монтаж на основа за неравни повърхности</t>
  </si>
  <si>
    <t>Доставка и монтаж на централа за гласово оповестяване сертиф. EN54-16</t>
  </si>
  <si>
    <t>Доставка и монтаж на усилвател осигуряващ резервна мощност</t>
  </si>
  <si>
    <t>Доставка и монтаж високоговорители за монтаж на стена, (EN54-24)</t>
  </si>
  <si>
    <t>Доставка и монтаж на автономен захранващ модул, сертиф. по EN54-4</t>
  </si>
  <si>
    <t>Доставка и монтаж на акумулатори -65Аh</t>
  </si>
  <si>
    <t>Доставка и монтаж на устройство за контрол на линията</t>
  </si>
  <si>
    <t>Доставка и монтаж на микрофон за съобщения при евакуация</t>
  </si>
  <si>
    <t>Доставка и инсталиране на влагозащитена видеокамера за външен монтаж 2Mpx</t>
  </si>
  <si>
    <t>Доставка и инсталиране на куполна видеокамера за вътрешен монтаж 2Mpx</t>
  </si>
  <si>
    <t>Доставка и инсталиране на 16-канално цифрово записващо устройство</t>
  </si>
  <si>
    <t>Доставка и направа на външна топлоизолационна система по стени от стабилизиран  фасаден експандиран полистирол EPS с δ=5см с коефициент на топлопроводност λ=0.035W/m2K с оценено съответствие,клас на реакция на огън-Е, включително  ъглов профил с мрежа, профил с мрежа за прозорци,  лепене, дюбелиране, две ръце шпакловки с лепило-шпакловъчна смес, стъклофибърна мрежа и структурна цветна минерална мазилка, включително грундиране</t>
  </si>
  <si>
    <t>Доставка и направа на външна топлоизолационна система по стени цокъл от XPS с δ=5см с коефициент на топлопроводност λ=0.035W/m2K с оценено съответствие, лепене, дюбелиране, две ръце шпакловки с лепило-шпакловъчна смес, стъклофибърна мрежа и мозаечна мазилка</t>
  </si>
  <si>
    <t>Доставка и монтаж на външен подпрозоречен перваз  от ламарина с полиестерно ширина(разгъвка до 30см)</t>
  </si>
  <si>
    <t>Ремонт покрив столова – демонтаж на хидроизолация  и посипка, изпълнение на циментова замазка за защита и наклон, нова хидроизолация 2 пласта, включилно обръщане по бордове, холкери</t>
  </si>
  <si>
    <t>Ремонт на покрив нова сграда, демонтаж хидроизолация с пописка, изпълнение на нова циментова замазка за наклон, нова хидроизолация 2 пласта, включително обръщане по бордове, холкери</t>
  </si>
  <si>
    <t>Образец 4.1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</si>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</sst>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&quot; лв&quot;_-;\-* #,##0.00&quot; лв&quot;_-;_-* \-??&quot; лв&quot;_-;_-@_-"/>
    <numFmt numFmtId="175" formatCode="#,##0.00\ &quot;лв.&quot;"/>
    <numFmt numFmtId="176" formatCode="[$-402]dd\ mmmm\ yyyy\ &quot;г.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HebarU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2"/>
      <name val="Arial"/>
      <family val="2"/>
    </font>
    <font>
      <u val="single"/>
      <sz val="11"/>
      <color indexed="12"/>
      <name val="Calibri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4" fontId="0" fillId="0" borderId="0" applyFill="0" applyBorder="0" applyAlignment="0" applyProtection="0"/>
    <xf numFmtId="0" fontId="0" fillId="29" borderId="3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7" applyNumberFormat="0" applyFill="0" applyAlignment="0" applyProtection="0"/>
    <xf numFmtId="0" fontId="43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96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horizontal="center" vertical="top"/>
    </xf>
    <xf numFmtId="2" fontId="3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2" fontId="6" fillId="0" borderId="0" xfId="0" applyNumberFormat="1" applyFont="1" applyFill="1" applyBorder="1" applyAlignment="1">
      <alignment horizontal="center" vertical="top"/>
    </xf>
    <xf numFmtId="0" fontId="4" fillId="29" borderId="11" xfId="0" applyFont="1" applyFill="1" applyBorder="1" applyAlignment="1">
      <alignment horizontal="center" vertical="top" wrapText="1"/>
    </xf>
    <xf numFmtId="2" fontId="4" fillId="29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left" vertical="top" wrapText="1"/>
    </xf>
    <xf numFmtId="1" fontId="4" fillId="34" borderId="11" xfId="0" applyNumberFormat="1" applyFont="1" applyFill="1" applyBorder="1" applyAlignment="1">
      <alignment horizontal="center" vertical="top" wrapText="1"/>
    </xf>
    <xf numFmtId="1" fontId="4" fillId="34" borderId="11" xfId="0" applyNumberFormat="1" applyFont="1" applyFill="1" applyBorder="1" applyAlignment="1">
      <alignment horizontal="right" vertical="top" wrapText="1"/>
    </xf>
    <xf numFmtId="0" fontId="3" fillId="35" borderId="11" xfId="0" applyFont="1" applyFill="1" applyBorder="1" applyAlignment="1">
      <alignment horizontal="center" vertical="top" wrapText="1"/>
    </xf>
    <xf numFmtId="1" fontId="4" fillId="35" borderId="11" xfId="63" applyNumberFormat="1" applyFont="1" applyFill="1" applyBorder="1" applyAlignment="1">
      <alignment horizontal="left" vertical="top" wrapText="1"/>
      <protection/>
    </xf>
    <xf numFmtId="1" fontId="4" fillId="35" borderId="11" xfId="63" applyNumberFormat="1" applyFont="1" applyFill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1" xfId="74" applyFont="1" applyBorder="1" applyAlignment="1">
      <alignment vertical="top" wrapText="1"/>
      <protection/>
    </xf>
    <xf numFmtId="2" fontId="3" fillId="0" borderId="11" xfId="0" applyNumberFormat="1" applyFont="1" applyFill="1" applyBorder="1" applyAlignment="1">
      <alignment horizontal="center" vertical="top" wrapText="1"/>
    </xf>
    <xf numFmtId="0" fontId="3" fillId="0" borderId="11" xfId="63" applyFont="1" applyFill="1" applyBorder="1" applyAlignment="1" applyProtection="1">
      <alignment horizontal="left" vertical="top" wrapText="1"/>
      <protection locked="0"/>
    </xf>
    <xf numFmtId="0" fontId="7" fillId="0" borderId="11" xfId="75" applyFont="1" applyFill="1" applyBorder="1" applyAlignment="1">
      <alignment vertical="top" wrapText="1"/>
      <protection/>
    </xf>
    <xf numFmtId="0" fontId="7" fillId="0" borderId="11" xfId="75" applyFont="1" applyFill="1" applyBorder="1" applyAlignment="1">
      <alignment horizontal="center" vertical="top" wrapText="1"/>
      <protection/>
    </xf>
    <xf numFmtId="0" fontId="4" fillId="36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left" vertical="top" wrapText="1"/>
    </xf>
    <xf numFmtId="2" fontId="4" fillId="36" borderId="11" xfId="0" applyNumberFormat="1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10" fillId="36" borderId="11" xfId="75" applyFont="1" applyFill="1" applyBorder="1" applyAlignment="1">
      <alignment vertical="top" wrapText="1"/>
      <protection/>
    </xf>
    <xf numFmtId="0" fontId="7" fillId="36" borderId="11" xfId="75" applyFont="1" applyFill="1" applyBorder="1" applyAlignment="1">
      <alignment horizontal="center" vertical="top" wrapText="1"/>
      <protection/>
    </xf>
    <xf numFmtId="2" fontId="3" fillId="36" borderId="11" xfId="0" applyNumberFormat="1" applyFont="1" applyFill="1" applyBorder="1" applyAlignment="1">
      <alignment horizontal="center" vertical="top" wrapText="1"/>
    </xf>
    <xf numFmtId="0" fontId="7" fillId="0" borderId="11" xfId="75" applyFont="1" applyBorder="1" applyAlignment="1">
      <alignment vertical="top" wrapText="1"/>
      <protection/>
    </xf>
    <xf numFmtId="0" fontId="7" fillId="0" borderId="11" xfId="75" applyFont="1" applyBorder="1" applyAlignment="1">
      <alignment horizontal="center" vertical="top" wrapText="1"/>
      <protection/>
    </xf>
    <xf numFmtId="0" fontId="3" fillId="36" borderId="11" xfId="0" applyFont="1" applyFill="1" applyBorder="1" applyAlignment="1">
      <alignment horizontal="left" vertical="top" wrapText="1"/>
    </xf>
    <xf numFmtId="0" fontId="3" fillId="37" borderId="11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horizontal="left" vertical="top" wrapText="1"/>
    </xf>
    <xf numFmtId="2" fontId="3" fillId="37" borderId="11" xfId="0" applyNumberFormat="1" applyFont="1" applyFill="1" applyBorder="1" applyAlignment="1">
      <alignment horizontal="center" vertical="top" wrapText="1"/>
    </xf>
    <xf numFmtId="49" fontId="4" fillId="38" borderId="11" xfId="64" applyNumberFormat="1" applyFont="1" applyFill="1" applyBorder="1" applyAlignment="1">
      <alignment horizontal="center" vertical="top" wrapText="1"/>
      <protection/>
    </xf>
    <xf numFmtId="0" fontId="4" fillId="38" borderId="11" xfId="64" applyFont="1" applyFill="1" applyBorder="1" applyAlignment="1">
      <alignment horizontal="center" vertical="top" wrapText="1"/>
      <protection/>
    </xf>
    <xf numFmtId="0" fontId="8" fillId="38" borderId="11" xfId="64" applyFont="1" applyFill="1" applyBorder="1" applyAlignment="1">
      <alignment horizontal="center" vertical="top" wrapText="1"/>
      <protection/>
    </xf>
    <xf numFmtId="0" fontId="3" fillId="0" borderId="11" xfId="0" applyFont="1" applyBorder="1" applyAlignment="1">
      <alignment vertical="top" wrapText="1"/>
    </xf>
    <xf numFmtId="2" fontId="7" fillId="0" borderId="11" xfId="64" applyNumberFormat="1" applyFont="1" applyFill="1" applyBorder="1" applyAlignment="1">
      <alignment horizontal="center" vertical="top" wrapText="1"/>
      <protection/>
    </xf>
    <xf numFmtId="0" fontId="7" fillId="0" borderId="11" xfId="64" applyFont="1" applyFill="1" applyBorder="1" applyAlignment="1">
      <alignment horizontal="center" vertical="top" wrapText="1"/>
      <protection/>
    </xf>
    <xf numFmtId="0" fontId="3" fillId="0" borderId="11" xfId="64" applyFont="1" applyBorder="1" applyAlignment="1">
      <alignment horizontal="center" vertical="top" wrapText="1"/>
      <protection/>
    </xf>
    <xf numFmtId="2" fontId="3" fillId="0" borderId="11" xfId="64" applyNumberFormat="1" applyFont="1" applyBorder="1" applyAlignment="1">
      <alignment horizontal="center" vertical="top" wrapText="1"/>
      <protection/>
    </xf>
    <xf numFmtId="0" fontId="4" fillId="39" borderId="11" xfId="68" applyNumberFormat="1" applyFont="1" applyFill="1" applyBorder="1" applyAlignment="1">
      <alignment horizontal="left" vertical="center" wrapText="1"/>
      <protection/>
    </xf>
    <xf numFmtId="0" fontId="4" fillId="39" borderId="11" xfId="68" applyNumberFormat="1" applyFont="1" applyFill="1" applyBorder="1" applyAlignment="1">
      <alignment horizontal="center" vertical="center" wrapText="1"/>
      <protection/>
    </xf>
    <xf numFmtId="0" fontId="3" fillId="39" borderId="11" xfId="62" applyNumberFormat="1" applyFont="1" applyFill="1" applyBorder="1" applyAlignment="1" applyProtection="1">
      <alignment horizontal="center" vertical="center" wrapText="1"/>
      <protection/>
    </xf>
    <xf numFmtId="1" fontId="3" fillId="39" borderId="11" xfId="62" applyNumberFormat="1" applyFont="1" applyFill="1" applyBorder="1" applyAlignment="1" applyProtection="1">
      <alignment horizontal="center" vertical="center" wrapText="1"/>
      <protection/>
    </xf>
    <xf numFmtId="49" fontId="3" fillId="0" borderId="11" xfId="68" applyNumberFormat="1" applyFont="1" applyFill="1" applyBorder="1" applyAlignment="1">
      <alignment horizontal="center" vertical="center" wrapText="1"/>
      <protection/>
    </xf>
    <xf numFmtId="0" fontId="3" fillId="0" borderId="11" xfId="60" applyFont="1" applyBorder="1" applyAlignment="1">
      <alignment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49" fontId="4" fillId="39" borderId="11" xfId="68" applyNumberFormat="1" applyFont="1" applyFill="1" applyBorder="1" applyAlignment="1">
      <alignment horizontal="center" vertical="center" wrapText="1"/>
      <protection/>
    </xf>
    <xf numFmtId="0" fontId="3" fillId="0" borderId="11" xfId="68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vertical="center" wrapText="1"/>
      <protection/>
    </xf>
    <xf numFmtId="0" fontId="3" fillId="0" borderId="11" xfId="60" applyFont="1" applyBorder="1" applyAlignment="1">
      <alignment horizontal="left" vertical="center"/>
      <protection/>
    </xf>
    <xf numFmtId="0" fontId="4" fillId="39" borderId="11" xfId="68" applyFont="1" applyFill="1" applyBorder="1" applyAlignment="1">
      <alignment horizontal="center" vertical="center" wrapText="1"/>
      <protection/>
    </xf>
    <xf numFmtId="1" fontId="13" fillId="39" borderId="11" xfId="68" applyNumberFormat="1" applyFont="1" applyFill="1" applyBorder="1" applyAlignment="1">
      <alignment horizontal="center" vertical="center" wrapText="1"/>
      <protection/>
    </xf>
    <xf numFmtId="0" fontId="3" fillId="0" borderId="11" xfId="68" applyNumberFormat="1" applyFont="1" applyFill="1" applyBorder="1" applyAlignment="1">
      <alignment horizontal="left" vertical="center" wrapText="1"/>
      <protection/>
    </xf>
    <xf numFmtId="1" fontId="3" fillId="0" borderId="11" xfId="68" applyNumberFormat="1" applyFont="1" applyFill="1" applyBorder="1" applyAlignment="1">
      <alignment horizontal="center" vertical="center" wrapText="1"/>
      <protection/>
    </xf>
    <xf numFmtId="0" fontId="3" fillId="0" borderId="11" xfId="68" applyNumberFormat="1" applyFont="1" applyFill="1" applyBorder="1" applyAlignment="1" applyProtection="1">
      <alignment horizontal="center" vertical="center" wrapText="1"/>
      <protection/>
    </xf>
    <xf numFmtId="0" fontId="7" fillId="0" borderId="11" xfId="64" applyFont="1" applyFill="1" applyBorder="1" applyAlignment="1">
      <alignment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49" fontId="3" fillId="0" borderId="11" xfId="68" applyNumberFormat="1" applyFont="1" applyFill="1" applyBorder="1" applyAlignment="1" applyProtection="1">
      <alignment horizontal="left" vertical="center" wrapText="1"/>
      <protection/>
    </xf>
    <xf numFmtId="49" fontId="3" fillId="0" borderId="11" xfId="68" applyNumberFormat="1" applyFont="1" applyFill="1" applyBorder="1" applyAlignment="1" applyProtection="1">
      <alignment horizontal="center" vertical="center" wrapText="1"/>
      <protection/>
    </xf>
    <xf numFmtId="2" fontId="10" fillId="40" borderId="11" xfId="0" applyNumberFormat="1" applyFont="1" applyFill="1" applyBorder="1" applyAlignment="1">
      <alignment horizontal="center" vertical="top" wrapText="1"/>
    </xf>
    <xf numFmtId="175" fontId="10" fillId="0" borderId="11" xfId="0" applyNumberFormat="1" applyFont="1" applyFill="1" applyBorder="1" applyAlignment="1">
      <alignment vertical="center"/>
    </xf>
    <xf numFmtId="175" fontId="10" fillId="0" borderId="11" xfId="0" applyNumberFormat="1" applyFont="1" applyFill="1" applyBorder="1" applyAlignment="1">
      <alignment vertical="top"/>
    </xf>
    <xf numFmtId="175" fontId="4" fillId="35" borderId="11" xfId="63" applyNumberFormat="1" applyFont="1" applyFill="1" applyBorder="1" applyAlignment="1">
      <alignment horizontal="left" vertical="top" wrapText="1"/>
      <protection/>
    </xf>
    <xf numFmtId="175" fontId="3" fillId="0" borderId="11" xfId="0" applyNumberFormat="1" applyFont="1" applyFill="1" applyBorder="1" applyAlignment="1">
      <alignment vertical="top" wrapText="1"/>
    </xf>
    <xf numFmtId="175" fontId="4" fillId="36" borderId="11" xfId="0" applyNumberFormat="1" applyFont="1" applyFill="1" applyBorder="1" applyAlignment="1">
      <alignment horizontal="center" vertical="top" wrapText="1"/>
    </xf>
    <xf numFmtId="175" fontId="3" fillId="37" borderId="11" xfId="0" applyNumberFormat="1" applyFont="1" applyFill="1" applyBorder="1" applyAlignment="1">
      <alignment vertical="top" wrapText="1"/>
    </xf>
    <xf numFmtId="175" fontId="8" fillId="38" borderId="11" xfId="64" applyNumberFormat="1" applyFont="1" applyFill="1" applyBorder="1" applyAlignment="1">
      <alignment horizontal="center" vertical="top" wrapText="1"/>
      <protection/>
    </xf>
    <xf numFmtId="175" fontId="4" fillId="39" borderId="11" xfId="68" applyNumberFormat="1" applyFont="1" applyFill="1" applyBorder="1" applyAlignment="1">
      <alignment horizontal="left" vertical="center" wrapText="1"/>
      <protection/>
    </xf>
    <xf numFmtId="175" fontId="3" fillId="39" borderId="11" xfId="62" applyNumberFormat="1" applyFont="1" applyFill="1" applyBorder="1" applyAlignment="1" applyProtection="1">
      <alignment horizontal="center" vertical="center" wrapText="1"/>
      <protection/>
    </xf>
    <xf numFmtId="175" fontId="3" fillId="0" borderId="11" xfId="0" applyNumberFormat="1" applyFont="1" applyFill="1" applyBorder="1" applyAlignment="1">
      <alignment vertical="top"/>
    </xf>
    <xf numFmtId="175" fontId="13" fillId="39" borderId="11" xfId="68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64" applyFont="1" applyFill="1" applyBorder="1" applyAlignment="1">
      <alignment horizontal="center" vertical="top" wrapText="1"/>
      <protection/>
    </xf>
    <xf numFmtId="49" fontId="4" fillId="0" borderId="11" xfId="64" applyNumberFormat="1" applyFont="1" applyFill="1" applyBorder="1" applyAlignment="1">
      <alignment horizontal="center" vertical="top" wrapText="1"/>
      <protection/>
    </xf>
    <xf numFmtId="16" fontId="4" fillId="39" borderId="11" xfId="68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right" vertical="top"/>
    </xf>
    <xf numFmtId="2" fontId="10" fillId="0" borderId="11" xfId="0" applyNumberFormat="1" applyFont="1" applyFill="1" applyBorder="1" applyAlignment="1">
      <alignment horizontal="right" vertical="center"/>
    </xf>
    <xf numFmtId="49" fontId="4" fillId="0" borderId="0" xfId="63" applyNumberFormat="1" applyFont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horizontal="center" vertical="top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cel_BuiltIn_Note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5" xfId="61"/>
    <cellStyle name="Normal_KOL.SMETKA VIK-PLOVDIV-12.07" xfId="62"/>
    <cellStyle name="Normal_Sheet1" xfId="63"/>
    <cellStyle name="Normal_Електро_1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  <cellStyle name="Валута 2" xfId="72"/>
    <cellStyle name="Валута 3" xfId="73"/>
    <cellStyle name="Нормален 2" xfId="74"/>
    <cellStyle name="Нормален 3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1"/>
  <sheetViews>
    <sheetView tabSelected="1" zoomScale="80" zoomScaleNormal="80" zoomScalePageLayoutView="0" workbookViewId="0" topLeftCell="A204">
      <selection activeCell="H222" sqref="H222"/>
    </sheetView>
  </sheetViews>
  <sheetFormatPr defaultColWidth="9.140625" defaultRowHeight="12.75"/>
  <cols>
    <col min="1" max="1" width="9.28125" style="1" customWidth="1"/>
    <col min="2" max="2" width="56.7109375" style="2" customWidth="1"/>
    <col min="3" max="3" width="6.00390625" style="1" customWidth="1"/>
    <col min="4" max="4" width="9.140625" style="3" customWidth="1"/>
    <col min="5" max="5" width="14.28125" style="4" customWidth="1"/>
    <col min="6" max="6" width="19.7109375" style="4" customWidth="1"/>
    <col min="7" max="16384" width="9.140625" style="2" customWidth="1"/>
  </cols>
  <sheetData>
    <row r="1" spans="1:6" ht="42.75" customHeight="1">
      <c r="A1" s="94" t="s">
        <v>0</v>
      </c>
      <c r="B1" s="94"/>
      <c r="C1" s="94"/>
      <c r="D1" s="94"/>
      <c r="F1" s="4" t="s">
        <v>295</v>
      </c>
    </row>
    <row r="2" spans="1:4" ht="15.75">
      <c r="A2" s="5"/>
      <c r="B2" s="6"/>
      <c r="C2" s="7"/>
      <c r="D2" s="8"/>
    </row>
    <row r="3" spans="1:6" ht="37.5" customHeight="1">
      <c r="A3" s="95" t="s">
        <v>267</v>
      </c>
      <c r="B3" s="95"/>
      <c r="C3" s="95"/>
      <c r="D3" s="95"/>
      <c r="E3" s="95"/>
      <c r="F3" s="95"/>
    </row>
    <row r="4" spans="1:4" ht="15">
      <c r="A4" s="11"/>
      <c r="B4" s="12"/>
      <c r="C4" s="11"/>
      <c r="D4" s="13"/>
    </row>
    <row r="5" spans="1:6" ht="33" customHeight="1">
      <c r="A5" s="14" t="s">
        <v>1</v>
      </c>
      <c r="B5" s="14" t="s">
        <v>2</v>
      </c>
      <c r="C5" s="15" t="s">
        <v>3</v>
      </c>
      <c r="D5" s="15" t="s">
        <v>4</v>
      </c>
      <c r="E5" s="75" t="s">
        <v>262</v>
      </c>
      <c r="F5" s="75" t="s">
        <v>263</v>
      </c>
    </row>
    <row r="6" spans="1:6" ht="15">
      <c r="A6" s="16">
        <v>1</v>
      </c>
      <c r="B6" s="17">
        <v>2</v>
      </c>
      <c r="C6" s="18">
        <v>3</v>
      </c>
      <c r="D6" s="18">
        <v>4</v>
      </c>
      <c r="E6" s="18">
        <v>5</v>
      </c>
      <c r="F6" s="18">
        <v>6</v>
      </c>
    </row>
    <row r="7" spans="1:6" s="9" customFormat="1" ht="15.75">
      <c r="A7" s="19"/>
      <c r="B7" s="20" t="s">
        <v>5</v>
      </c>
      <c r="C7" s="21"/>
      <c r="D7" s="21"/>
      <c r="E7" s="22"/>
      <c r="F7" s="22"/>
    </row>
    <row r="8" spans="1:6" s="10" customFormat="1" ht="15.75">
      <c r="A8" s="23"/>
      <c r="B8" s="24" t="s">
        <v>6</v>
      </c>
      <c r="C8" s="25"/>
      <c r="D8" s="25"/>
      <c r="E8" s="78"/>
      <c r="F8" s="78"/>
    </row>
    <row r="9" spans="1:6" s="10" customFormat="1" ht="45">
      <c r="A9" s="26">
        <v>1</v>
      </c>
      <c r="B9" s="27" t="s">
        <v>7</v>
      </c>
      <c r="C9" s="26" t="s">
        <v>8</v>
      </c>
      <c r="D9" s="28">
        <v>168.4</v>
      </c>
      <c r="E9" s="79"/>
      <c r="F9" s="79">
        <f aca="true" t="shared" si="0" ref="F9:F37">ROUND(D9*E9,2)</f>
        <v>0</v>
      </c>
    </row>
    <row r="10" spans="1:6" s="10" customFormat="1" ht="75">
      <c r="A10" s="26">
        <v>2</v>
      </c>
      <c r="B10" s="27" t="s">
        <v>9</v>
      </c>
      <c r="C10" s="26" t="s">
        <v>8</v>
      </c>
      <c r="D10" s="28">
        <v>135</v>
      </c>
      <c r="E10" s="79"/>
      <c r="F10" s="79">
        <f t="shared" si="0"/>
        <v>0</v>
      </c>
    </row>
    <row r="11" spans="1:6" s="10" customFormat="1" ht="45">
      <c r="A11" s="26">
        <v>3</v>
      </c>
      <c r="B11" s="27" t="s">
        <v>10</v>
      </c>
      <c r="C11" s="26" t="s">
        <v>8</v>
      </c>
      <c r="D11" s="28">
        <v>33.5</v>
      </c>
      <c r="E11" s="79"/>
      <c r="F11" s="79">
        <f t="shared" si="0"/>
        <v>0</v>
      </c>
    </row>
    <row r="12" spans="1:6" s="10" customFormat="1" ht="60">
      <c r="A12" s="26">
        <v>4</v>
      </c>
      <c r="B12" s="27" t="s">
        <v>11</v>
      </c>
      <c r="C12" s="26" t="s">
        <v>8</v>
      </c>
      <c r="D12" s="28">
        <v>56.77</v>
      </c>
      <c r="E12" s="79"/>
      <c r="F12" s="79">
        <f t="shared" si="0"/>
        <v>0</v>
      </c>
    </row>
    <row r="13" spans="1:6" s="10" customFormat="1" ht="60">
      <c r="A13" s="26">
        <v>5</v>
      </c>
      <c r="B13" s="27" t="s">
        <v>12</v>
      </c>
      <c r="C13" s="26" t="s">
        <v>8</v>
      </c>
      <c r="D13" s="28">
        <v>3500</v>
      </c>
      <c r="E13" s="79"/>
      <c r="F13" s="79">
        <f t="shared" si="0"/>
        <v>0</v>
      </c>
    </row>
    <row r="14" spans="1:6" s="10" customFormat="1" ht="60">
      <c r="A14" s="26">
        <v>6</v>
      </c>
      <c r="B14" s="29" t="s">
        <v>13</v>
      </c>
      <c r="C14" s="26" t="s">
        <v>8</v>
      </c>
      <c r="D14" s="28">
        <v>450</v>
      </c>
      <c r="E14" s="79"/>
      <c r="F14" s="79">
        <f t="shared" si="0"/>
        <v>0</v>
      </c>
    </row>
    <row r="15" spans="1:6" s="10" customFormat="1" ht="30">
      <c r="A15" s="26">
        <v>7</v>
      </c>
      <c r="B15" s="29" t="s">
        <v>14</v>
      </c>
      <c r="C15" s="26" t="s">
        <v>8</v>
      </c>
      <c r="D15" s="30">
        <v>598</v>
      </c>
      <c r="E15" s="79"/>
      <c r="F15" s="79">
        <f t="shared" si="0"/>
        <v>0</v>
      </c>
    </row>
    <row r="16" spans="1:6" s="10" customFormat="1" ht="30">
      <c r="A16" s="26">
        <v>8</v>
      </c>
      <c r="B16" s="29" t="s">
        <v>15</v>
      </c>
      <c r="C16" s="26" t="s">
        <v>8</v>
      </c>
      <c r="D16" s="30">
        <v>598</v>
      </c>
      <c r="E16" s="79"/>
      <c r="F16" s="79">
        <f t="shared" si="0"/>
        <v>0</v>
      </c>
    </row>
    <row r="17" spans="1:6" s="10" customFormat="1" ht="45">
      <c r="A17" s="26">
        <v>9</v>
      </c>
      <c r="B17" s="27" t="s">
        <v>16</v>
      </c>
      <c r="C17" s="26" t="s">
        <v>8</v>
      </c>
      <c r="D17" s="28">
        <v>3500</v>
      </c>
      <c r="E17" s="79"/>
      <c r="F17" s="79">
        <f t="shared" si="0"/>
        <v>0</v>
      </c>
    </row>
    <row r="18" spans="1:6" s="10" customFormat="1" ht="30">
      <c r="A18" s="26">
        <v>10</v>
      </c>
      <c r="B18" s="29" t="s">
        <v>17</v>
      </c>
      <c r="C18" s="26"/>
      <c r="D18" s="28">
        <v>450</v>
      </c>
      <c r="E18" s="79"/>
      <c r="F18" s="79">
        <f t="shared" si="0"/>
        <v>0</v>
      </c>
    </row>
    <row r="19" spans="1:6" s="10" customFormat="1" ht="15">
      <c r="A19" s="17">
        <v>11</v>
      </c>
      <c r="B19" s="87" t="s">
        <v>18</v>
      </c>
      <c r="C19" s="17" t="s">
        <v>8</v>
      </c>
      <c r="D19" s="30">
        <v>0</v>
      </c>
      <c r="E19" s="79"/>
      <c r="F19" s="79">
        <f t="shared" si="0"/>
        <v>0</v>
      </c>
    </row>
    <row r="20" spans="1:6" s="10" customFormat="1" ht="45">
      <c r="A20" s="26">
        <v>12</v>
      </c>
      <c r="B20" s="27" t="s">
        <v>19</v>
      </c>
      <c r="C20" s="26" t="s">
        <v>8</v>
      </c>
      <c r="D20" s="28">
        <v>412.8</v>
      </c>
      <c r="E20" s="79"/>
      <c r="F20" s="79">
        <f t="shared" si="0"/>
        <v>0</v>
      </c>
    </row>
    <row r="21" spans="1:6" s="10" customFormat="1" ht="15">
      <c r="A21" s="26">
        <v>13</v>
      </c>
      <c r="B21" s="27" t="s">
        <v>20</v>
      </c>
      <c r="C21" s="26" t="s">
        <v>8</v>
      </c>
      <c r="D21" s="28">
        <v>1376</v>
      </c>
      <c r="E21" s="79"/>
      <c r="F21" s="79">
        <f t="shared" si="0"/>
        <v>0</v>
      </c>
    </row>
    <row r="22" spans="1:6" s="10" customFormat="1" ht="15">
      <c r="A22" s="26">
        <v>14</v>
      </c>
      <c r="B22" s="27" t="s">
        <v>21</v>
      </c>
      <c r="C22" s="26" t="s">
        <v>8</v>
      </c>
      <c r="D22" s="28">
        <v>1376</v>
      </c>
      <c r="E22" s="79"/>
      <c r="F22" s="79">
        <f t="shared" si="0"/>
        <v>0</v>
      </c>
    </row>
    <row r="23" spans="1:6" s="10" customFormat="1" ht="15">
      <c r="A23" s="26">
        <v>15</v>
      </c>
      <c r="B23" s="27" t="s">
        <v>22</v>
      </c>
      <c r="C23" s="26" t="s">
        <v>8</v>
      </c>
      <c r="D23" s="28">
        <v>253.79999999999998</v>
      </c>
      <c r="E23" s="79"/>
      <c r="F23" s="79">
        <f t="shared" si="0"/>
        <v>0</v>
      </c>
    </row>
    <row r="24" spans="1:6" s="10" customFormat="1" ht="30">
      <c r="A24" s="26">
        <v>16</v>
      </c>
      <c r="B24" s="27" t="s">
        <v>23</v>
      </c>
      <c r="C24" s="26" t="s">
        <v>8</v>
      </c>
      <c r="D24" s="28">
        <v>159</v>
      </c>
      <c r="E24" s="79"/>
      <c r="F24" s="79">
        <f t="shared" si="0"/>
        <v>0</v>
      </c>
    </row>
    <row r="25" spans="1:6" s="10" customFormat="1" ht="150">
      <c r="A25" s="26">
        <v>17</v>
      </c>
      <c r="B25" s="27" t="s">
        <v>290</v>
      </c>
      <c r="C25" s="26" t="s">
        <v>8</v>
      </c>
      <c r="D25" s="28">
        <v>846</v>
      </c>
      <c r="E25" s="79"/>
      <c r="F25" s="79">
        <f t="shared" si="0"/>
        <v>0</v>
      </c>
    </row>
    <row r="26" spans="1:6" s="10" customFormat="1" ht="45">
      <c r="A26" s="26">
        <v>18</v>
      </c>
      <c r="B26" s="31" t="s">
        <v>24</v>
      </c>
      <c r="C26" s="26" t="s">
        <v>8</v>
      </c>
      <c r="D26" s="30">
        <v>60</v>
      </c>
      <c r="E26" s="79"/>
      <c r="F26" s="79">
        <f t="shared" si="0"/>
        <v>0</v>
      </c>
    </row>
    <row r="27" spans="1:6" s="10" customFormat="1" ht="90">
      <c r="A27" s="26">
        <v>19</v>
      </c>
      <c r="B27" s="27" t="s">
        <v>291</v>
      </c>
      <c r="C27" s="26" t="s">
        <v>8</v>
      </c>
      <c r="D27" s="28">
        <v>530</v>
      </c>
      <c r="E27" s="79"/>
      <c r="F27" s="79">
        <f t="shared" si="0"/>
        <v>0</v>
      </c>
    </row>
    <row r="28" spans="1:6" s="10" customFormat="1" ht="105">
      <c r="A28" s="26">
        <v>20</v>
      </c>
      <c r="B28" s="27" t="s">
        <v>25</v>
      </c>
      <c r="C28" s="26" t="s">
        <v>8</v>
      </c>
      <c r="D28" s="28">
        <v>70.96</v>
      </c>
      <c r="E28" s="79"/>
      <c r="F28" s="79">
        <f t="shared" si="0"/>
        <v>0</v>
      </c>
    </row>
    <row r="29" spans="1:6" s="10" customFormat="1" ht="30">
      <c r="A29" s="26">
        <v>21</v>
      </c>
      <c r="B29" s="27" t="s">
        <v>26</v>
      </c>
      <c r="C29" s="26" t="s">
        <v>27</v>
      </c>
      <c r="D29" s="28">
        <v>120</v>
      </c>
      <c r="E29" s="79"/>
      <c r="F29" s="79">
        <f t="shared" si="0"/>
        <v>0</v>
      </c>
    </row>
    <row r="30" spans="1:6" s="10" customFormat="1" ht="45">
      <c r="A30" s="26">
        <v>22</v>
      </c>
      <c r="B30" s="27" t="s">
        <v>28</v>
      </c>
      <c r="C30" s="26" t="s">
        <v>27</v>
      </c>
      <c r="D30" s="28">
        <v>80</v>
      </c>
      <c r="E30" s="79"/>
      <c r="F30" s="79">
        <f t="shared" si="0"/>
        <v>0</v>
      </c>
    </row>
    <row r="31" spans="1:6" s="10" customFormat="1" ht="30">
      <c r="A31" s="26">
        <v>23</v>
      </c>
      <c r="B31" s="27" t="s">
        <v>29</v>
      </c>
      <c r="C31" s="26" t="s">
        <v>27</v>
      </c>
      <c r="D31" s="30">
        <v>225</v>
      </c>
      <c r="E31" s="79"/>
      <c r="F31" s="79">
        <f t="shared" si="0"/>
        <v>0</v>
      </c>
    </row>
    <row r="32" spans="1:6" s="10" customFormat="1" ht="45">
      <c r="A32" s="26">
        <v>24</v>
      </c>
      <c r="B32" s="27" t="s">
        <v>292</v>
      </c>
      <c r="C32" s="26" t="s">
        <v>27</v>
      </c>
      <c r="D32" s="28">
        <v>434</v>
      </c>
      <c r="E32" s="79"/>
      <c r="F32" s="79">
        <f t="shared" si="0"/>
        <v>0</v>
      </c>
    </row>
    <row r="33" spans="1:6" s="10" customFormat="1" ht="30">
      <c r="A33" s="26">
        <v>25</v>
      </c>
      <c r="B33" s="27" t="s">
        <v>30</v>
      </c>
      <c r="C33" s="26" t="s">
        <v>8</v>
      </c>
      <c r="D33" s="28">
        <v>110</v>
      </c>
      <c r="E33" s="79"/>
      <c r="F33" s="79">
        <f t="shared" si="0"/>
        <v>0</v>
      </c>
    </row>
    <row r="34" spans="1:6" s="10" customFormat="1" ht="45">
      <c r="A34" s="26">
        <v>26</v>
      </c>
      <c r="B34" s="27" t="s">
        <v>31</v>
      </c>
      <c r="C34" s="26" t="s">
        <v>27</v>
      </c>
      <c r="D34" s="28">
        <v>60</v>
      </c>
      <c r="E34" s="79"/>
      <c r="F34" s="79">
        <f t="shared" si="0"/>
        <v>0</v>
      </c>
    </row>
    <row r="35" spans="1:6" s="10" customFormat="1" ht="75">
      <c r="A35" s="26">
        <v>27</v>
      </c>
      <c r="B35" s="27" t="s">
        <v>32</v>
      </c>
      <c r="C35" s="26" t="s">
        <v>27</v>
      </c>
      <c r="D35" s="28">
        <v>15</v>
      </c>
      <c r="E35" s="79"/>
      <c r="F35" s="79">
        <f t="shared" si="0"/>
        <v>0</v>
      </c>
    </row>
    <row r="36" spans="1:6" s="10" customFormat="1" ht="75">
      <c r="A36" s="26">
        <v>28</v>
      </c>
      <c r="B36" s="27" t="s">
        <v>293</v>
      </c>
      <c r="C36" s="26" t="s">
        <v>8</v>
      </c>
      <c r="D36" s="28">
        <v>320</v>
      </c>
      <c r="E36" s="79"/>
      <c r="F36" s="79">
        <f t="shared" si="0"/>
        <v>0</v>
      </c>
    </row>
    <row r="37" spans="1:6" s="10" customFormat="1" ht="75">
      <c r="A37" s="26">
        <v>29</v>
      </c>
      <c r="B37" s="27" t="s">
        <v>294</v>
      </c>
      <c r="C37" s="26" t="s">
        <v>8</v>
      </c>
      <c r="D37" s="28">
        <v>437</v>
      </c>
      <c r="E37" s="79"/>
      <c r="F37" s="79">
        <f t="shared" si="0"/>
        <v>0</v>
      </c>
    </row>
    <row r="38" spans="1:6" s="10" customFormat="1" ht="30">
      <c r="A38" s="26">
        <v>30</v>
      </c>
      <c r="B38" s="27" t="s">
        <v>33</v>
      </c>
      <c r="C38" s="26" t="s">
        <v>8</v>
      </c>
      <c r="D38" s="30">
        <v>0</v>
      </c>
      <c r="E38" s="79"/>
      <c r="F38" s="79"/>
    </row>
    <row r="39" spans="1:6" s="10" customFormat="1" ht="36.75" customHeight="1">
      <c r="A39" s="26">
        <v>31</v>
      </c>
      <c r="B39" s="27" t="s">
        <v>34</v>
      </c>
      <c r="C39" s="26" t="s">
        <v>8</v>
      </c>
      <c r="D39" s="28">
        <v>13</v>
      </c>
      <c r="E39" s="79"/>
      <c r="F39" s="79">
        <f aca="true" t="shared" si="1" ref="F39:F59">ROUND(D39*E39,2)</f>
        <v>0</v>
      </c>
    </row>
    <row r="40" spans="1:6" s="10" customFormat="1" ht="36.75" customHeight="1">
      <c r="A40" s="17">
        <v>32</v>
      </c>
      <c r="B40" s="87" t="s">
        <v>35</v>
      </c>
      <c r="C40" s="17" t="s">
        <v>36</v>
      </c>
      <c r="D40" s="30">
        <v>15</v>
      </c>
      <c r="E40" s="79"/>
      <c r="F40" s="79">
        <f t="shared" si="1"/>
        <v>0</v>
      </c>
    </row>
    <row r="41" spans="1:6" s="10" customFormat="1" ht="33.75" customHeight="1">
      <c r="A41" s="17">
        <v>33</v>
      </c>
      <c r="B41" s="87" t="s">
        <v>37</v>
      </c>
      <c r="C41" s="17" t="s">
        <v>36</v>
      </c>
      <c r="D41" s="30">
        <v>15</v>
      </c>
      <c r="E41" s="79"/>
      <c r="F41" s="79">
        <f t="shared" si="1"/>
        <v>0</v>
      </c>
    </row>
    <row r="42" spans="1:6" s="10" customFormat="1" ht="37.5" customHeight="1">
      <c r="A42" s="17">
        <v>34</v>
      </c>
      <c r="B42" s="87" t="s">
        <v>38</v>
      </c>
      <c r="C42" s="17" t="s">
        <v>8</v>
      </c>
      <c r="D42" s="30">
        <v>70</v>
      </c>
      <c r="E42" s="79"/>
      <c r="F42" s="79">
        <f t="shared" si="1"/>
        <v>0</v>
      </c>
    </row>
    <row r="43" spans="1:6" s="10" customFormat="1" ht="40.5" customHeight="1">
      <c r="A43" s="17">
        <v>35</v>
      </c>
      <c r="B43" s="87" t="s">
        <v>39</v>
      </c>
      <c r="C43" s="17" t="s">
        <v>40</v>
      </c>
      <c r="D43" s="30">
        <v>57</v>
      </c>
      <c r="E43" s="79"/>
      <c r="F43" s="79">
        <f t="shared" si="1"/>
        <v>0</v>
      </c>
    </row>
    <row r="44" spans="1:6" s="10" customFormat="1" ht="40.5" customHeight="1">
      <c r="A44" s="17">
        <v>36</v>
      </c>
      <c r="B44" s="87" t="s">
        <v>41</v>
      </c>
      <c r="C44" s="17" t="s">
        <v>8</v>
      </c>
      <c r="D44" s="30">
        <v>202</v>
      </c>
      <c r="E44" s="79"/>
      <c r="F44" s="79">
        <f t="shared" si="1"/>
        <v>0</v>
      </c>
    </row>
    <row r="45" spans="1:6" s="10" customFormat="1" ht="40.5" customHeight="1">
      <c r="A45" s="17">
        <v>37</v>
      </c>
      <c r="B45" s="87" t="s">
        <v>42</v>
      </c>
      <c r="C45" s="17" t="s">
        <v>36</v>
      </c>
      <c r="D45" s="30">
        <v>41</v>
      </c>
      <c r="E45" s="79"/>
      <c r="F45" s="79">
        <f t="shared" si="1"/>
        <v>0</v>
      </c>
    </row>
    <row r="46" spans="1:6" s="10" customFormat="1" ht="40.5" customHeight="1">
      <c r="A46" s="17">
        <v>38</v>
      </c>
      <c r="B46" s="87" t="s">
        <v>43</v>
      </c>
      <c r="C46" s="17" t="s">
        <v>8</v>
      </c>
      <c r="D46" s="30">
        <v>202</v>
      </c>
      <c r="E46" s="79"/>
      <c r="F46" s="79">
        <f t="shared" si="1"/>
        <v>0</v>
      </c>
    </row>
    <row r="47" spans="1:6" s="10" customFormat="1" ht="40.5" customHeight="1">
      <c r="A47" s="17">
        <v>39</v>
      </c>
      <c r="B47" s="87" t="s">
        <v>44</v>
      </c>
      <c r="C47" s="17" t="s">
        <v>45</v>
      </c>
      <c r="D47" s="30">
        <v>140</v>
      </c>
      <c r="E47" s="79"/>
      <c r="F47" s="79">
        <f t="shared" si="1"/>
        <v>0</v>
      </c>
    </row>
    <row r="48" spans="1:6" s="10" customFormat="1" ht="40.5" customHeight="1">
      <c r="A48" s="17">
        <v>40</v>
      </c>
      <c r="B48" s="87" t="s">
        <v>46</v>
      </c>
      <c r="C48" s="17" t="s">
        <v>45</v>
      </c>
      <c r="D48" s="30">
        <v>140</v>
      </c>
      <c r="E48" s="79"/>
      <c r="F48" s="79">
        <f t="shared" si="1"/>
        <v>0</v>
      </c>
    </row>
    <row r="49" spans="1:6" s="10" customFormat="1" ht="40.5" customHeight="1">
      <c r="A49" s="17">
        <v>41</v>
      </c>
      <c r="B49" s="87" t="s">
        <v>47</v>
      </c>
      <c r="C49" s="17" t="s">
        <v>36</v>
      </c>
      <c r="D49" s="30">
        <v>41</v>
      </c>
      <c r="E49" s="79"/>
      <c r="F49" s="79">
        <f t="shared" si="1"/>
        <v>0</v>
      </c>
    </row>
    <row r="50" spans="1:6" s="10" customFormat="1" ht="40.5" customHeight="1">
      <c r="A50" s="26">
        <v>42</v>
      </c>
      <c r="B50" s="27" t="s">
        <v>48</v>
      </c>
      <c r="C50" s="26" t="s">
        <v>8</v>
      </c>
      <c r="D50" s="28">
        <v>17</v>
      </c>
      <c r="E50" s="79"/>
      <c r="F50" s="79">
        <f t="shared" si="1"/>
        <v>0</v>
      </c>
    </row>
    <row r="51" spans="1:6" s="10" customFormat="1" ht="36.75" customHeight="1">
      <c r="A51" s="26">
        <v>43</v>
      </c>
      <c r="B51" s="27" t="s">
        <v>49</v>
      </c>
      <c r="C51" s="26" t="s">
        <v>50</v>
      </c>
      <c r="D51" s="28">
        <v>31</v>
      </c>
      <c r="E51" s="79"/>
      <c r="F51" s="79">
        <f t="shared" si="1"/>
        <v>0</v>
      </c>
    </row>
    <row r="52" spans="1:6" s="10" customFormat="1" ht="36.75" customHeight="1">
      <c r="A52" s="26">
        <v>44</v>
      </c>
      <c r="B52" s="27" t="s">
        <v>51</v>
      </c>
      <c r="C52" s="26" t="s">
        <v>50</v>
      </c>
      <c r="D52" s="28">
        <v>6</v>
      </c>
      <c r="E52" s="79"/>
      <c r="F52" s="79">
        <f t="shared" si="1"/>
        <v>0</v>
      </c>
    </row>
    <row r="53" spans="1:6" s="10" customFormat="1" ht="36.75" customHeight="1">
      <c r="A53" s="26">
        <v>45</v>
      </c>
      <c r="B53" s="27" t="s">
        <v>52</v>
      </c>
      <c r="C53" s="26" t="s">
        <v>50</v>
      </c>
      <c r="D53" s="28">
        <v>21</v>
      </c>
      <c r="E53" s="79"/>
      <c r="F53" s="79">
        <f t="shared" si="1"/>
        <v>0</v>
      </c>
    </row>
    <row r="54" spans="1:6" s="10" customFormat="1" ht="36.75" customHeight="1">
      <c r="A54" s="26">
        <v>46</v>
      </c>
      <c r="B54" s="27" t="s">
        <v>53</v>
      </c>
      <c r="C54" s="26" t="s">
        <v>50</v>
      </c>
      <c r="D54" s="28">
        <v>14</v>
      </c>
      <c r="E54" s="79"/>
      <c r="F54" s="79">
        <f t="shared" si="1"/>
        <v>0</v>
      </c>
    </row>
    <row r="55" spans="1:6" s="10" customFormat="1" ht="36.75" customHeight="1">
      <c r="A55" s="26">
        <v>47</v>
      </c>
      <c r="B55" s="27" t="s">
        <v>54</v>
      </c>
      <c r="C55" s="26" t="s">
        <v>50</v>
      </c>
      <c r="D55" s="28">
        <v>3</v>
      </c>
      <c r="E55" s="79"/>
      <c r="F55" s="79">
        <f t="shared" si="1"/>
        <v>0</v>
      </c>
    </row>
    <row r="56" spans="1:6" s="10" customFormat="1" ht="36.75" customHeight="1">
      <c r="A56" s="26">
        <v>48</v>
      </c>
      <c r="B56" s="27" t="s">
        <v>55</v>
      </c>
      <c r="C56" s="26" t="s">
        <v>50</v>
      </c>
      <c r="D56" s="28">
        <v>1</v>
      </c>
      <c r="E56" s="79"/>
      <c r="F56" s="79">
        <f t="shared" si="1"/>
        <v>0</v>
      </c>
    </row>
    <row r="57" spans="1:6" s="10" customFormat="1" ht="36.75" customHeight="1">
      <c r="A57" s="26">
        <v>49</v>
      </c>
      <c r="B57" s="27" t="s">
        <v>56</v>
      </c>
      <c r="C57" s="26" t="s">
        <v>50</v>
      </c>
      <c r="D57" s="28">
        <v>3</v>
      </c>
      <c r="E57" s="79"/>
      <c r="F57" s="79">
        <f t="shared" si="1"/>
        <v>0</v>
      </c>
    </row>
    <row r="58" spans="1:6" s="10" customFormat="1" ht="36.75" customHeight="1">
      <c r="A58" s="26">
        <v>50</v>
      </c>
      <c r="B58" s="27" t="s">
        <v>57</v>
      </c>
      <c r="C58" s="26" t="s">
        <v>50</v>
      </c>
      <c r="D58" s="28">
        <v>1</v>
      </c>
      <c r="E58" s="79"/>
      <c r="F58" s="79">
        <f t="shared" si="1"/>
        <v>0</v>
      </c>
    </row>
    <row r="59" spans="1:6" s="10" customFormat="1" ht="36.75" customHeight="1">
      <c r="A59" s="26">
        <v>51</v>
      </c>
      <c r="B59" s="32" t="s">
        <v>58</v>
      </c>
      <c r="C59" s="33" t="s">
        <v>8</v>
      </c>
      <c r="D59" s="28">
        <v>122</v>
      </c>
      <c r="E59" s="79"/>
      <c r="F59" s="79">
        <f t="shared" si="1"/>
        <v>0</v>
      </c>
    </row>
    <row r="60" spans="1:6" s="9" customFormat="1" ht="18" customHeight="1">
      <c r="A60" s="34"/>
      <c r="B60" s="35" t="s">
        <v>59</v>
      </c>
      <c r="C60" s="34"/>
      <c r="D60" s="36"/>
      <c r="E60" s="80"/>
      <c r="F60" s="80"/>
    </row>
    <row r="61" spans="1:6" s="10" customFormat="1" ht="33" customHeight="1">
      <c r="A61" s="26">
        <v>52</v>
      </c>
      <c r="B61" s="27" t="s">
        <v>60</v>
      </c>
      <c r="C61" s="26" t="s">
        <v>36</v>
      </c>
      <c r="D61" s="28">
        <v>80</v>
      </c>
      <c r="E61" s="79"/>
      <c r="F61" s="79">
        <f aca="true" t="shared" si="2" ref="F61:F69">ROUND(D61*E61,2)</f>
        <v>0</v>
      </c>
    </row>
    <row r="62" spans="1:6" s="10" customFormat="1" ht="30" customHeight="1">
      <c r="A62" s="26">
        <v>53</v>
      </c>
      <c r="B62" s="27" t="s">
        <v>61</v>
      </c>
      <c r="C62" s="26" t="s">
        <v>36</v>
      </c>
      <c r="D62" s="28">
        <v>70</v>
      </c>
      <c r="E62" s="79"/>
      <c r="F62" s="79">
        <f t="shared" si="2"/>
        <v>0</v>
      </c>
    </row>
    <row r="63" spans="1:6" s="10" customFormat="1" ht="25.5" customHeight="1">
      <c r="A63" s="26">
        <v>54</v>
      </c>
      <c r="B63" s="27" t="s">
        <v>62</v>
      </c>
      <c r="C63" s="26" t="s">
        <v>36</v>
      </c>
      <c r="D63" s="28">
        <v>30</v>
      </c>
      <c r="E63" s="79"/>
      <c r="F63" s="79">
        <f t="shared" si="2"/>
        <v>0</v>
      </c>
    </row>
    <row r="64" spans="1:6" s="10" customFormat="1" ht="29.25" customHeight="1">
      <c r="A64" s="26">
        <v>55</v>
      </c>
      <c r="B64" s="27" t="s">
        <v>63</v>
      </c>
      <c r="C64" s="26" t="s">
        <v>8</v>
      </c>
      <c r="D64" s="28">
        <v>40</v>
      </c>
      <c r="E64" s="79"/>
      <c r="F64" s="79">
        <f t="shared" si="2"/>
        <v>0</v>
      </c>
    </row>
    <row r="65" spans="1:6" s="10" customFormat="1" ht="27" customHeight="1">
      <c r="A65" s="26">
        <v>56</v>
      </c>
      <c r="B65" s="27" t="s">
        <v>64</v>
      </c>
      <c r="C65" s="26" t="s">
        <v>36</v>
      </c>
      <c r="D65" s="28">
        <v>24</v>
      </c>
      <c r="E65" s="79"/>
      <c r="F65" s="79">
        <f t="shared" si="2"/>
        <v>0</v>
      </c>
    </row>
    <row r="66" spans="1:6" s="10" customFormat="1" ht="27" customHeight="1">
      <c r="A66" s="26">
        <v>57</v>
      </c>
      <c r="B66" s="27" t="s">
        <v>65</v>
      </c>
      <c r="C66" s="26" t="s">
        <v>8</v>
      </c>
      <c r="D66" s="28">
        <v>44</v>
      </c>
      <c r="E66" s="79"/>
      <c r="F66" s="79">
        <f t="shared" si="2"/>
        <v>0</v>
      </c>
    </row>
    <row r="67" spans="1:6" s="10" customFormat="1" ht="29.25" customHeight="1">
      <c r="A67" s="26">
        <v>58</v>
      </c>
      <c r="B67" s="27" t="s">
        <v>66</v>
      </c>
      <c r="C67" s="26" t="s">
        <v>45</v>
      </c>
      <c r="D67" s="28">
        <v>1000</v>
      </c>
      <c r="E67" s="79"/>
      <c r="F67" s="79">
        <f t="shared" si="2"/>
        <v>0</v>
      </c>
    </row>
    <row r="68" spans="1:6" s="10" customFormat="1" ht="29.25" customHeight="1">
      <c r="A68" s="26">
        <v>59</v>
      </c>
      <c r="B68" s="27" t="s">
        <v>67</v>
      </c>
      <c r="C68" s="26" t="s">
        <v>8</v>
      </c>
      <c r="D68" s="28">
        <v>40</v>
      </c>
      <c r="E68" s="79"/>
      <c r="F68" s="79">
        <f t="shared" si="2"/>
        <v>0</v>
      </c>
    </row>
    <row r="69" spans="1:6" s="10" customFormat="1" ht="29.25" customHeight="1">
      <c r="A69" s="26">
        <v>60</v>
      </c>
      <c r="B69" s="27" t="s">
        <v>68</v>
      </c>
      <c r="C69" s="26" t="s">
        <v>69</v>
      </c>
      <c r="D69" s="28">
        <v>20</v>
      </c>
      <c r="E69" s="79"/>
      <c r="F69" s="79">
        <f t="shared" si="2"/>
        <v>0</v>
      </c>
    </row>
    <row r="70" spans="1:6" s="10" customFormat="1" ht="21" customHeight="1">
      <c r="A70" s="37"/>
      <c r="B70" s="38" t="s">
        <v>70</v>
      </c>
      <c r="C70" s="39"/>
      <c r="D70" s="40"/>
      <c r="E70" s="80"/>
      <c r="F70" s="80"/>
    </row>
    <row r="71" spans="1:6" s="10" customFormat="1" ht="36.75" customHeight="1">
      <c r="A71" s="26">
        <v>61</v>
      </c>
      <c r="B71" s="32" t="s">
        <v>71</v>
      </c>
      <c r="C71" s="33" t="s">
        <v>8</v>
      </c>
      <c r="D71" s="28">
        <v>1332</v>
      </c>
      <c r="E71" s="79"/>
      <c r="F71" s="79">
        <f aca="true" t="shared" si="3" ref="F71:F83">ROUND(D71*E71,2)</f>
        <v>0</v>
      </c>
    </row>
    <row r="72" spans="1:6" s="10" customFormat="1" ht="60">
      <c r="A72" s="26">
        <v>62</v>
      </c>
      <c r="B72" s="32" t="s">
        <v>72</v>
      </c>
      <c r="C72" s="33" t="s">
        <v>8</v>
      </c>
      <c r="D72" s="28">
        <v>65</v>
      </c>
      <c r="E72" s="79"/>
      <c r="F72" s="79">
        <f t="shared" si="3"/>
        <v>0</v>
      </c>
    </row>
    <row r="73" spans="1:6" s="10" customFormat="1" ht="45">
      <c r="A73" s="26">
        <v>63</v>
      </c>
      <c r="B73" s="32" t="s">
        <v>73</v>
      </c>
      <c r="C73" s="33" t="s">
        <v>69</v>
      </c>
      <c r="D73" s="28">
        <v>505</v>
      </c>
      <c r="E73" s="79"/>
      <c r="F73" s="79">
        <f t="shared" si="3"/>
        <v>0</v>
      </c>
    </row>
    <row r="74" spans="1:6" s="10" customFormat="1" ht="30">
      <c r="A74" s="26">
        <v>64</v>
      </c>
      <c r="B74" s="32" t="s">
        <v>74</v>
      </c>
      <c r="C74" s="33" t="s">
        <v>36</v>
      </c>
      <c r="D74" s="28">
        <v>72</v>
      </c>
      <c r="E74" s="79"/>
      <c r="F74" s="79">
        <f t="shared" si="3"/>
        <v>0</v>
      </c>
    </row>
    <row r="75" spans="1:6" s="10" customFormat="1" ht="30">
      <c r="A75" s="26">
        <v>65</v>
      </c>
      <c r="B75" s="41" t="s">
        <v>75</v>
      </c>
      <c r="C75" s="42" t="s">
        <v>8</v>
      </c>
      <c r="D75" s="28">
        <v>576</v>
      </c>
      <c r="E75" s="79"/>
      <c r="F75" s="79">
        <f t="shared" si="3"/>
        <v>0</v>
      </c>
    </row>
    <row r="76" spans="1:6" s="10" customFormat="1" ht="15">
      <c r="A76" s="26">
        <v>66</v>
      </c>
      <c r="B76" s="41" t="s">
        <v>76</v>
      </c>
      <c r="C76" s="42" t="s">
        <v>8</v>
      </c>
      <c r="D76" s="28">
        <v>480</v>
      </c>
      <c r="E76" s="79"/>
      <c r="F76" s="79">
        <f t="shared" si="3"/>
        <v>0</v>
      </c>
    </row>
    <row r="77" spans="1:6" s="10" customFormat="1" ht="30">
      <c r="A77" s="26">
        <v>67</v>
      </c>
      <c r="B77" s="41" t="s">
        <v>77</v>
      </c>
      <c r="C77" s="42" t="s">
        <v>36</v>
      </c>
      <c r="D77" s="28">
        <v>108</v>
      </c>
      <c r="E77" s="79"/>
      <c r="F77" s="79">
        <f t="shared" si="3"/>
        <v>0</v>
      </c>
    </row>
    <row r="78" spans="1:6" s="10" customFormat="1" ht="36.75" customHeight="1">
      <c r="A78" s="26">
        <v>68</v>
      </c>
      <c r="B78" s="32" t="s">
        <v>78</v>
      </c>
      <c r="C78" s="33" t="s">
        <v>69</v>
      </c>
      <c r="D78" s="28">
        <v>480</v>
      </c>
      <c r="E78" s="79"/>
      <c r="F78" s="79">
        <f t="shared" si="3"/>
        <v>0</v>
      </c>
    </row>
    <row r="79" spans="1:6" s="10" customFormat="1" ht="36.75" customHeight="1">
      <c r="A79" s="26">
        <v>69</v>
      </c>
      <c r="B79" s="27" t="s">
        <v>79</v>
      </c>
      <c r="C79" s="26" t="s">
        <v>80</v>
      </c>
      <c r="D79" s="28">
        <v>2</v>
      </c>
      <c r="E79" s="79"/>
      <c r="F79" s="79">
        <f t="shared" si="3"/>
        <v>0</v>
      </c>
    </row>
    <row r="80" spans="1:6" s="10" customFormat="1" ht="36.75" customHeight="1">
      <c r="A80" s="26">
        <v>70</v>
      </c>
      <c r="B80" s="27" t="s">
        <v>81</v>
      </c>
      <c r="C80" s="26" t="s">
        <v>50</v>
      </c>
      <c r="D80" s="28">
        <v>1</v>
      </c>
      <c r="E80" s="79"/>
      <c r="F80" s="79">
        <f t="shared" si="3"/>
        <v>0</v>
      </c>
    </row>
    <row r="81" spans="1:6" s="10" customFormat="1" ht="36.75" customHeight="1">
      <c r="A81" s="26">
        <v>71</v>
      </c>
      <c r="B81" s="27" t="s">
        <v>82</v>
      </c>
      <c r="C81" s="26" t="s">
        <v>50</v>
      </c>
      <c r="D81" s="28">
        <v>1</v>
      </c>
      <c r="E81" s="79"/>
      <c r="F81" s="79">
        <f t="shared" si="3"/>
        <v>0</v>
      </c>
    </row>
    <row r="82" spans="1:6" s="10" customFormat="1" ht="36.75" customHeight="1">
      <c r="A82" s="26">
        <v>72</v>
      </c>
      <c r="B82" s="27" t="s">
        <v>83</v>
      </c>
      <c r="C82" s="26" t="s">
        <v>50</v>
      </c>
      <c r="D82" s="28">
        <v>1</v>
      </c>
      <c r="E82" s="79"/>
      <c r="F82" s="79">
        <f t="shared" si="3"/>
        <v>0</v>
      </c>
    </row>
    <row r="83" spans="1:6" s="10" customFormat="1" ht="36.75" customHeight="1">
      <c r="A83" s="26">
        <v>73</v>
      </c>
      <c r="B83" s="27" t="s">
        <v>84</v>
      </c>
      <c r="C83" s="26" t="s">
        <v>69</v>
      </c>
      <c r="D83" s="28">
        <v>25.3</v>
      </c>
      <c r="E83" s="79"/>
      <c r="F83" s="79">
        <f t="shared" si="3"/>
        <v>0</v>
      </c>
    </row>
    <row r="84" spans="1:6" s="10" customFormat="1" ht="22.5" customHeight="1">
      <c r="A84" s="37"/>
      <c r="B84" s="43" t="s">
        <v>85</v>
      </c>
      <c r="C84" s="37"/>
      <c r="D84" s="40"/>
      <c r="E84" s="80"/>
      <c r="F84" s="80"/>
    </row>
    <row r="85" spans="1:6" s="10" customFormat="1" ht="31.5" customHeight="1">
      <c r="A85" s="26">
        <v>74</v>
      </c>
      <c r="B85" s="27" t="s">
        <v>86</v>
      </c>
      <c r="C85" s="26" t="s">
        <v>36</v>
      </c>
      <c r="D85" s="28">
        <v>450</v>
      </c>
      <c r="E85" s="79"/>
      <c r="F85" s="79">
        <f>ROUND(D85*E85,2)</f>
        <v>0</v>
      </c>
    </row>
    <row r="86" spans="1:6" s="10" customFormat="1" ht="15.75">
      <c r="A86" s="44"/>
      <c r="B86" s="45" t="s">
        <v>87</v>
      </c>
      <c r="C86" s="44"/>
      <c r="D86" s="46"/>
      <c r="E86" s="81"/>
      <c r="F86" s="81"/>
    </row>
    <row r="87" spans="1:6" s="10" customFormat="1" ht="15.75">
      <c r="A87" s="48" t="s">
        <v>88</v>
      </c>
      <c r="B87" s="48" t="s">
        <v>89</v>
      </c>
      <c r="C87" s="49"/>
      <c r="D87" s="49"/>
      <c r="E87" s="82"/>
      <c r="F87" s="82"/>
    </row>
    <row r="88" spans="1:6" s="10" customFormat="1" ht="15.75">
      <c r="A88" s="90" t="s">
        <v>90</v>
      </c>
      <c r="B88" s="50" t="s">
        <v>91</v>
      </c>
      <c r="C88" s="26" t="s">
        <v>8</v>
      </c>
      <c r="D88" s="51">
        <v>2</v>
      </c>
      <c r="E88" s="79"/>
      <c r="F88" s="79">
        <f aca="true" t="shared" si="4" ref="F88:F96">ROUND(D88*E88,2)</f>
        <v>0</v>
      </c>
    </row>
    <row r="89" spans="1:6" s="10" customFormat="1" ht="15.75">
      <c r="A89" s="90" t="s">
        <v>92</v>
      </c>
      <c r="B89" s="50" t="s">
        <v>93</v>
      </c>
      <c r="C89" s="26" t="s">
        <v>8</v>
      </c>
      <c r="D89" s="51">
        <v>2</v>
      </c>
      <c r="E89" s="79"/>
      <c r="F89" s="79">
        <f t="shared" si="4"/>
        <v>0</v>
      </c>
    </row>
    <row r="90" spans="1:6" s="10" customFormat="1" ht="15.75">
      <c r="A90" s="90" t="s">
        <v>94</v>
      </c>
      <c r="B90" s="50" t="s">
        <v>95</v>
      </c>
      <c r="C90" s="52" t="s">
        <v>40</v>
      </c>
      <c r="D90" s="51">
        <v>2</v>
      </c>
      <c r="E90" s="79"/>
      <c r="F90" s="79">
        <f t="shared" si="4"/>
        <v>0</v>
      </c>
    </row>
    <row r="91" spans="1:6" s="10" customFormat="1" ht="30">
      <c r="A91" s="90" t="s">
        <v>96</v>
      </c>
      <c r="B91" s="50" t="s">
        <v>97</v>
      </c>
      <c r="C91" s="52" t="s">
        <v>50</v>
      </c>
      <c r="D91" s="51">
        <v>1</v>
      </c>
      <c r="E91" s="79"/>
      <c r="F91" s="79">
        <f t="shared" si="4"/>
        <v>0</v>
      </c>
    </row>
    <row r="92" spans="1:6" s="10" customFormat="1" ht="15.75">
      <c r="A92" s="90" t="s">
        <v>98</v>
      </c>
      <c r="B92" s="50" t="s">
        <v>99</v>
      </c>
      <c r="C92" s="26" t="s">
        <v>8</v>
      </c>
      <c r="D92" s="51">
        <v>0.1</v>
      </c>
      <c r="E92" s="79"/>
      <c r="F92" s="79">
        <f t="shared" si="4"/>
        <v>0</v>
      </c>
    </row>
    <row r="93" spans="1:6" s="10" customFormat="1" ht="30">
      <c r="A93" s="90" t="s">
        <v>100</v>
      </c>
      <c r="B93" s="50" t="s">
        <v>101</v>
      </c>
      <c r="C93" s="26" t="s">
        <v>8</v>
      </c>
      <c r="D93" s="51">
        <v>0.1</v>
      </c>
      <c r="E93" s="79"/>
      <c r="F93" s="79">
        <f t="shared" si="4"/>
        <v>0</v>
      </c>
    </row>
    <row r="94" spans="1:6" s="10" customFormat="1" ht="15.75">
      <c r="A94" s="90" t="s">
        <v>102</v>
      </c>
      <c r="B94" s="50" t="s">
        <v>103</v>
      </c>
      <c r="C94" s="52" t="s">
        <v>50</v>
      </c>
      <c r="D94" s="51">
        <v>1</v>
      </c>
      <c r="E94" s="79"/>
      <c r="F94" s="79">
        <f t="shared" si="4"/>
        <v>0</v>
      </c>
    </row>
    <row r="95" spans="1:6" s="10" customFormat="1" ht="15.75">
      <c r="A95" s="90" t="s">
        <v>100</v>
      </c>
      <c r="B95" s="50" t="s">
        <v>104</v>
      </c>
      <c r="C95" s="52" t="s">
        <v>50</v>
      </c>
      <c r="D95" s="51">
        <v>1</v>
      </c>
      <c r="E95" s="79"/>
      <c r="F95" s="79">
        <f t="shared" si="4"/>
        <v>0</v>
      </c>
    </row>
    <row r="96" spans="1:6" s="10" customFormat="1" ht="30">
      <c r="A96" s="90" t="s">
        <v>102</v>
      </c>
      <c r="B96" s="50" t="s">
        <v>105</v>
      </c>
      <c r="C96" s="52" t="s">
        <v>50</v>
      </c>
      <c r="D96" s="51">
        <v>1</v>
      </c>
      <c r="E96" s="79"/>
      <c r="F96" s="79">
        <f t="shared" si="4"/>
        <v>0</v>
      </c>
    </row>
    <row r="97" spans="1:6" s="10" customFormat="1" ht="15.75">
      <c r="A97" s="47">
        <v>2</v>
      </c>
      <c r="B97" s="48" t="s">
        <v>106</v>
      </c>
      <c r="C97" s="49"/>
      <c r="D97" s="49"/>
      <c r="E97" s="82"/>
      <c r="F97" s="82"/>
    </row>
    <row r="98" spans="1:6" s="10" customFormat="1" ht="45">
      <c r="A98" s="90" t="s">
        <v>107</v>
      </c>
      <c r="B98" s="50" t="s">
        <v>108</v>
      </c>
      <c r="C98" s="26" t="s">
        <v>40</v>
      </c>
      <c r="D98" s="28">
        <v>3</v>
      </c>
      <c r="E98" s="79"/>
      <c r="F98" s="79">
        <f aca="true" t="shared" si="5" ref="F98:F104">ROUND(D98*E98,2)</f>
        <v>0</v>
      </c>
    </row>
    <row r="99" spans="1:6" s="10" customFormat="1" ht="30">
      <c r="A99" s="90" t="s">
        <v>109</v>
      </c>
      <c r="B99" s="50" t="s">
        <v>110</v>
      </c>
      <c r="C99" s="26" t="s">
        <v>50</v>
      </c>
      <c r="D99" s="28">
        <v>1</v>
      </c>
      <c r="E99" s="79"/>
      <c r="F99" s="79">
        <f t="shared" si="5"/>
        <v>0</v>
      </c>
    </row>
    <row r="100" spans="1:6" s="10" customFormat="1" ht="15.75">
      <c r="A100" s="90" t="s">
        <v>111</v>
      </c>
      <c r="B100" s="50" t="s">
        <v>112</v>
      </c>
      <c r="C100" s="26" t="s">
        <v>50</v>
      </c>
      <c r="D100" s="28">
        <v>1</v>
      </c>
      <c r="E100" s="79"/>
      <c r="F100" s="79">
        <f t="shared" si="5"/>
        <v>0</v>
      </c>
    </row>
    <row r="101" spans="1:6" s="10" customFormat="1" ht="15.75">
      <c r="A101" s="90" t="s">
        <v>113</v>
      </c>
      <c r="B101" s="50" t="s">
        <v>114</v>
      </c>
      <c r="C101" s="26" t="s">
        <v>50</v>
      </c>
      <c r="D101" s="28">
        <v>1</v>
      </c>
      <c r="E101" s="79"/>
      <c r="F101" s="79">
        <f t="shared" si="5"/>
        <v>0</v>
      </c>
    </row>
    <row r="102" spans="1:6" s="10" customFormat="1" ht="15.75">
      <c r="A102" s="90" t="s">
        <v>115</v>
      </c>
      <c r="B102" s="50" t="s">
        <v>116</v>
      </c>
      <c r="C102" s="26" t="s">
        <v>50</v>
      </c>
      <c r="D102" s="28">
        <v>1</v>
      </c>
      <c r="E102" s="79"/>
      <c r="F102" s="79">
        <f t="shared" si="5"/>
        <v>0</v>
      </c>
    </row>
    <row r="103" spans="1:6" s="10" customFormat="1" ht="30">
      <c r="A103" s="90" t="s">
        <v>117</v>
      </c>
      <c r="B103" s="50" t="s">
        <v>118</v>
      </c>
      <c r="C103" s="26" t="s">
        <v>40</v>
      </c>
      <c r="D103" s="28">
        <v>3</v>
      </c>
      <c r="E103" s="79"/>
      <c r="F103" s="79">
        <f t="shared" si="5"/>
        <v>0</v>
      </c>
    </row>
    <row r="104" spans="1:6" s="10" customFormat="1" ht="15.75">
      <c r="A104" s="90" t="s">
        <v>119</v>
      </c>
      <c r="B104" s="50" t="s">
        <v>120</v>
      </c>
      <c r="C104" s="26" t="s">
        <v>50</v>
      </c>
      <c r="D104" s="28">
        <v>1</v>
      </c>
      <c r="E104" s="79"/>
      <c r="F104" s="79">
        <f t="shared" si="5"/>
        <v>0</v>
      </c>
    </row>
    <row r="105" spans="1:6" s="10" customFormat="1" ht="31.5">
      <c r="A105" s="47" t="s">
        <v>121</v>
      </c>
      <c r="B105" s="48" t="s">
        <v>122</v>
      </c>
      <c r="C105" s="49"/>
      <c r="D105" s="49"/>
      <c r="E105" s="82"/>
      <c r="F105" s="82"/>
    </row>
    <row r="106" spans="1:6" s="10" customFormat="1" ht="15.75">
      <c r="A106" s="90" t="s">
        <v>123</v>
      </c>
      <c r="B106" s="50" t="s">
        <v>124</v>
      </c>
      <c r="C106" s="26" t="s">
        <v>50</v>
      </c>
      <c r="D106" s="28">
        <v>48</v>
      </c>
      <c r="E106" s="79"/>
      <c r="F106" s="79">
        <f aca="true" t="shared" si="6" ref="F106:F122">ROUND(D106*E106,2)</f>
        <v>0</v>
      </c>
    </row>
    <row r="107" spans="1:6" s="10" customFormat="1" ht="15.75">
      <c r="A107" s="90" t="s">
        <v>125</v>
      </c>
      <c r="B107" s="50" t="s">
        <v>126</v>
      </c>
      <c r="C107" s="26" t="s">
        <v>50</v>
      </c>
      <c r="D107" s="28">
        <v>2</v>
      </c>
      <c r="E107" s="79"/>
      <c r="F107" s="79">
        <f t="shared" si="6"/>
        <v>0</v>
      </c>
    </row>
    <row r="108" spans="1:6" s="10" customFormat="1" ht="15.75">
      <c r="A108" s="90" t="s">
        <v>127</v>
      </c>
      <c r="B108" s="50" t="s">
        <v>128</v>
      </c>
      <c r="C108" s="26" t="s">
        <v>50</v>
      </c>
      <c r="D108" s="28">
        <v>48</v>
      </c>
      <c r="E108" s="79"/>
      <c r="F108" s="79">
        <f t="shared" si="6"/>
        <v>0</v>
      </c>
    </row>
    <row r="109" spans="1:6" s="10" customFormat="1" ht="15.75">
      <c r="A109" s="90" t="s">
        <v>129</v>
      </c>
      <c r="B109" s="50" t="s">
        <v>130</v>
      </c>
      <c r="C109" s="26" t="s">
        <v>50</v>
      </c>
      <c r="D109" s="28">
        <v>36</v>
      </c>
      <c r="E109" s="79"/>
      <c r="F109" s="79">
        <f t="shared" si="6"/>
        <v>0</v>
      </c>
    </row>
    <row r="110" spans="1:6" s="10" customFormat="1" ht="15.75">
      <c r="A110" s="90" t="s">
        <v>131</v>
      </c>
      <c r="B110" s="50" t="s">
        <v>112</v>
      </c>
      <c r="C110" s="26" t="s">
        <v>50</v>
      </c>
      <c r="D110" s="28">
        <v>48</v>
      </c>
      <c r="E110" s="79"/>
      <c r="F110" s="79">
        <f t="shared" si="6"/>
        <v>0</v>
      </c>
    </row>
    <row r="111" spans="1:6" s="10" customFormat="1" ht="30">
      <c r="A111" s="90" t="s">
        <v>132</v>
      </c>
      <c r="B111" s="50" t="s">
        <v>133</v>
      </c>
      <c r="C111" s="26" t="s">
        <v>50</v>
      </c>
      <c r="D111" s="28">
        <v>10</v>
      </c>
      <c r="E111" s="79"/>
      <c r="F111" s="79">
        <f t="shared" si="6"/>
        <v>0</v>
      </c>
    </row>
    <row r="112" spans="1:6" s="10" customFormat="1" ht="15.75">
      <c r="A112" s="90" t="s">
        <v>134</v>
      </c>
      <c r="B112" s="50" t="s">
        <v>135</v>
      </c>
      <c r="C112" s="26" t="s">
        <v>50</v>
      </c>
      <c r="D112" s="28">
        <v>10</v>
      </c>
      <c r="E112" s="79"/>
      <c r="F112" s="79">
        <f t="shared" si="6"/>
        <v>0</v>
      </c>
    </row>
    <row r="113" spans="1:6" s="10" customFormat="1" ht="15.75">
      <c r="A113" s="90" t="s">
        <v>136</v>
      </c>
      <c r="B113" s="50" t="s">
        <v>137</v>
      </c>
      <c r="C113" s="26" t="s">
        <v>8</v>
      </c>
      <c r="D113" s="28">
        <v>3.6</v>
      </c>
      <c r="E113" s="79"/>
      <c r="F113" s="79">
        <f t="shared" si="6"/>
        <v>0</v>
      </c>
    </row>
    <row r="114" spans="1:6" s="10" customFormat="1" ht="30">
      <c r="A114" s="90" t="s">
        <v>138</v>
      </c>
      <c r="B114" s="50" t="s">
        <v>101</v>
      </c>
      <c r="C114" s="26" t="s">
        <v>8</v>
      </c>
      <c r="D114" s="28">
        <v>3.6</v>
      </c>
      <c r="E114" s="79"/>
      <c r="F114" s="79">
        <f t="shared" si="6"/>
        <v>0</v>
      </c>
    </row>
    <row r="115" spans="1:6" s="10" customFormat="1" ht="15.75">
      <c r="A115" s="90" t="s">
        <v>139</v>
      </c>
      <c r="B115" s="50" t="s">
        <v>140</v>
      </c>
      <c r="C115" s="26" t="s">
        <v>40</v>
      </c>
      <c r="D115" s="28">
        <v>72</v>
      </c>
      <c r="E115" s="79"/>
      <c r="F115" s="79">
        <f t="shared" si="6"/>
        <v>0</v>
      </c>
    </row>
    <row r="116" spans="1:6" s="10" customFormat="1" ht="15.75">
      <c r="A116" s="90" t="s">
        <v>141</v>
      </c>
      <c r="B116" s="50" t="s">
        <v>142</v>
      </c>
      <c r="C116" s="26" t="s">
        <v>50</v>
      </c>
      <c r="D116" s="28">
        <v>48</v>
      </c>
      <c r="E116" s="79"/>
      <c r="F116" s="79">
        <f t="shared" si="6"/>
        <v>0</v>
      </c>
    </row>
    <row r="117" spans="1:6" s="10" customFormat="1" ht="15.75">
      <c r="A117" s="90" t="s">
        <v>143</v>
      </c>
      <c r="B117" s="50" t="s">
        <v>144</v>
      </c>
      <c r="C117" s="26" t="s">
        <v>50</v>
      </c>
      <c r="D117" s="28">
        <v>48</v>
      </c>
      <c r="E117" s="79"/>
      <c r="F117" s="79">
        <f t="shared" si="6"/>
        <v>0</v>
      </c>
    </row>
    <row r="118" spans="1:6" s="10" customFormat="1" ht="30">
      <c r="A118" s="90" t="s">
        <v>145</v>
      </c>
      <c r="B118" s="50" t="s">
        <v>146</v>
      </c>
      <c r="C118" s="26" t="s">
        <v>50</v>
      </c>
      <c r="D118" s="28">
        <v>36</v>
      </c>
      <c r="E118" s="79"/>
      <c r="F118" s="79">
        <f t="shared" si="6"/>
        <v>0</v>
      </c>
    </row>
    <row r="119" spans="1:6" s="10" customFormat="1" ht="30">
      <c r="A119" s="90" t="s">
        <v>147</v>
      </c>
      <c r="B119" s="50" t="s">
        <v>148</v>
      </c>
      <c r="C119" s="26" t="s">
        <v>50</v>
      </c>
      <c r="D119" s="28">
        <v>2</v>
      </c>
      <c r="E119" s="79"/>
      <c r="F119" s="79">
        <f t="shared" si="6"/>
        <v>0</v>
      </c>
    </row>
    <row r="120" spans="1:6" s="10" customFormat="1" ht="15.75">
      <c r="A120" s="90" t="s">
        <v>149</v>
      </c>
      <c r="B120" s="50" t="s">
        <v>150</v>
      </c>
      <c r="C120" s="26" t="s">
        <v>50</v>
      </c>
      <c r="D120" s="28">
        <v>48</v>
      </c>
      <c r="E120" s="79"/>
      <c r="F120" s="79">
        <f t="shared" si="6"/>
        <v>0</v>
      </c>
    </row>
    <row r="121" spans="1:6" s="10" customFormat="1" ht="15.75">
      <c r="A121" s="90" t="s">
        <v>151</v>
      </c>
      <c r="B121" s="50" t="s">
        <v>152</v>
      </c>
      <c r="C121" s="26" t="s">
        <v>50</v>
      </c>
      <c r="D121" s="28">
        <v>36</v>
      </c>
      <c r="E121" s="79"/>
      <c r="F121" s="79">
        <f t="shared" si="6"/>
        <v>0</v>
      </c>
    </row>
    <row r="122" spans="1:6" s="10" customFormat="1" ht="15.75">
      <c r="A122" s="90" t="s">
        <v>153</v>
      </c>
      <c r="B122" s="50" t="s">
        <v>154</v>
      </c>
      <c r="C122" s="26" t="s">
        <v>50</v>
      </c>
      <c r="D122" s="28">
        <v>10</v>
      </c>
      <c r="E122" s="79"/>
      <c r="F122" s="79">
        <f t="shared" si="6"/>
        <v>0</v>
      </c>
    </row>
    <row r="123" spans="1:6" s="10" customFormat="1" ht="15.75">
      <c r="A123" s="47" t="s">
        <v>155</v>
      </c>
      <c r="B123" s="48" t="s">
        <v>156</v>
      </c>
      <c r="C123" s="49"/>
      <c r="D123" s="49"/>
      <c r="E123" s="82"/>
      <c r="F123" s="82"/>
    </row>
    <row r="124" spans="1:6" s="10" customFormat="1" ht="30">
      <c r="A124" s="90" t="s">
        <v>166</v>
      </c>
      <c r="B124" s="88" t="s">
        <v>157</v>
      </c>
      <c r="C124" s="17" t="s">
        <v>36</v>
      </c>
      <c r="D124" s="17">
        <v>15</v>
      </c>
      <c r="E124" s="79"/>
      <c r="F124" s="79">
        <f aca="true" t="shared" si="7" ref="F124:F140">ROUND(D124*E124,2)</f>
        <v>0</v>
      </c>
    </row>
    <row r="125" spans="1:6" s="10" customFormat="1" ht="30">
      <c r="A125" s="90" t="s">
        <v>168</v>
      </c>
      <c r="B125" s="88" t="s">
        <v>158</v>
      </c>
      <c r="C125" s="17" t="s">
        <v>36</v>
      </c>
      <c r="D125" s="17">
        <v>15</v>
      </c>
      <c r="E125" s="79"/>
      <c r="F125" s="79">
        <f t="shared" si="7"/>
        <v>0</v>
      </c>
    </row>
    <row r="126" spans="1:6" s="10" customFormat="1" ht="30">
      <c r="A126" s="90" t="s">
        <v>170</v>
      </c>
      <c r="B126" s="88" t="s">
        <v>159</v>
      </c>
      <c r="C126" s="17" t="s">
        <v>40</v>
      </c>
      <c r="D126" s="89">
        <v>57</v>
      </c>
      <c r="E126" s="79"/>
      <c r="F126" s="79">
        <f t="shared" si="7"/>
        <v>0</v>
      </c>
    </row>
    <row r="127" spans="1:6" s="10" customFormat="1" ht="30">
      <c r="A127" s="90" t="s">
        <v>172</v>
      </c>
      <c r="B127" s="88" t="s">
        <v>160</v>
      </c>
      <c r="C127" s="17" t="s">
        <v>8</v>
      </c>
      <c r="D127" s="89">
        <v>70</v>
      </c>
      <c r="E127" s="79"/>
      <c r="F127" s="79">
        <f t="shared" si="7"/>
        <v>0</v>
      </c>
    </row>
    <row r="128" spans="1:6" s="10" customFormat="1" ht="30">
      <c r="A128" s="90" t="s">
        <v>174</v>
      </c>
      <c r="B128" s="88" t="s">
        <v>161</v>
      </c>
      <c r="C128" s="17" t="s">
        <v>8</v>
      </c>
      <c r="D128" s="89">
        <v>202</v>
      </c>
      <c r="E128" s="79"/>
      <c r="F128" s="79">
        <f t="shared" si="7"/>
        <v>0</v>
      </c>
    </row>
    <row r="129" spans="1:6" s="10" customFormat="1" ht="30">
      <c r="A129" s="90" t="s">
        <v>176</v>
      </c>
      <c r="B129" s="88" t="s">
        <v>42</v>
      </c>
      <c r="C129" s="17" t="s">
        <v>36</v>
      </c>
      <c r="D129" s="89">
        <v>41</v>
      </c>
      <c r="E129" s="79"/>
      <c r="F129" s="79">
        <f t="shared" si="7"/>
        <v>0</v>
      </c>
    </row>
    <row r="130" spans="1:6" s="10" customFormat="1" ht="30">
      <c r="A130" s="90" t="s">
        <v>178</v>
      </c>
      <c r="B130" s="88" t="s">
        <v>162</v>
      </c>
      <c r="C130" s="17" t="s">
        <v>8</v>
      </c>
      <c r="D130" s="89">
        <v>202</v>
      </c>
      <c r="E130" s="79"/>
      <c r="F130" s="79">
        <f t="shared" si="7"/>
        <v>0</v>
      </c>
    </row>
    <row r="131" spans="1:6" s="10" customFormat="1" ht="30">
      <c r="A131" s="90" t="s">
        <v>180</v>
      </c>
      <c r="B131" s="88" t="s">
        <v>163</v>
      </c>
      <c r="C131" s="17" t="s">
        <v>45</v>
      </c>
      <c r="D131" s="89">
        <v>140</v>
      </c>
      <c r="E131" s="79"/>
      <c r="F131" s="79">
        <f t="shared" si="7"/>
        <v>0</v>
      </c>
    </row>
    <row r="132" spans="1:6" s="10" customFormat="1" ht="30">
      <c r="A132" s="90" t="s">
        <v>182</v>
      </c>
      <c r="B132" s="88" t="s">
        <v>164</v>
      </c>
      <c r="C132" s="17" t="s">
        <v>45</v>
      </c>
      <c r="D132" s="89">
        <v>140</v>
      </c>
      <c r="E132" s="79"/>
      <c r="F132" s="79">
        <f t="shared" si="7"/>
        <v>0</v>
      </c>
    </row>
    <row r="133" spans="1:6" s="10" customFormat="1" ht="30">
      <c r="A133" s="90" t="s">
        <v>184</v>
      </c>
      <c r="B133" s="88" t="s">
        <v>47</v>
      </c>
      <c r="C133" s="17" t="s">
        <v>36</v>
      </c>
      <c r="D133" s="89">
        <v>41</v>
      </c>
      <c r="E133" s="79"/>
      <c r="F133" s="79">
        <f t="shared" si="7"/>
        <v>0</v>
      </c>
    </row>
    <row r="134" spans="1:6" s="10" customFormat="1" ht="15.75">
      <c r="A134" s="90" t="s">
        <v>186</v>
      </c>
      <c r="B134" s="50" t="s">
        <v>165</v>
      </c>
      <c r="C134" s="26" t="s">
        <v>36</v>
      </c>
      <c r="D134" s="53">
        <v>69</v>
      </c>
      <c r="E134" s="79"/>
      <c r="F134" s="79">
        <f t="shared" si="7"/>
        <v>0</v>
      </c>
    </row>
    <row r="135" spans="1:6" s="10" customFormat="1" ht="30">
      <c r="A135" s="90" t="s">
        <v>188</v>
      </c>
      <c r="B135" s="50" t="s">
        <v>167</v>
      </c>
      <c r="C135" s="53" t="s">
        <v>36</v>
      </c>
      <c r="D135" s="54">
        <v>25</v>
      </c>
      <c r="E135" s="79"/>
      <c r="F135" s="79">
        <f t="shared" si="7"/>
        <v>0</v>
      </c>
    </row>
    <row r="136" spans="1:6" s="10" customFormat="1" ht="30">
      <c r="A136" s="90" t="s">
        <v>190</v>
      </c>
      <c r="B136" s="50" t="s">
        <v>169</v>
      </c>
      <c r="C136" s="53" t="s">
        <v>36</v>
      </c>
      <c r="D136" s="54">
        <v>14</v>
      </c>
      <c r="E136" s="79"/>
      <c r="F136" s="79">
        <f t="shared" si="7"/>
        <v>0</v>
      </c>
    </row>
    <row r="137" spans="1:6" s="10" customFormat="1" ht="45">
      <c r="A137" s="90" t="s">
        <v>296</v>
      </c>
      <c r="B137" s="50" t="s">
        <v>171</v>
      </c>
      <c r="C137" s="53" t="s">
        <v>36</v>
      </c>
      <c r="D137" s="54">
        <v>12</v>
      </c>
      <c r="E137" s="79"/>
      <c r="F137" s="79">
        <f t="shared" si="7"/>
        <v>0</v>
      </c>
    </row>
    <row r="138" spans="1:6" s="10" customFormat="1" ht="30">
      <c r="A138" s="90" t="s">
        <v>297</v>
      </c>
      <c r="B138" s="50" t="s">
        <v>173</v>
      </c>
      <c r="C138" s="53" t="s">
        <v>36</v>
      </c>
      <c r="D138" s="54">
        <v>3.1</v>
      </c>
      <c r="E138" s="79"/>
      <c r="F138" s="79">
        <f t="shared" si="7"/>
        <v>0</v>
      </c>
    </row>
    <row r="139" spans="1:6" s="10" customFormat="1" ht="45">
      <c r="A139" s="90" t="s">
        <v>298</v>
      </c>
      <c r="B139" s="50" t="s">
        <v>175</v>
      </c>
      <c r="C139" s="53" t="s">
        <v>36</v>
      </c>
      <c r="D139" s="54">
        <v>12.4</v>
      </c>
      <c r="E139" s="79"/>
      <c r="F139" s="79">
        <f t="shared" si="7"/>
        <v>0</v>
      </c>
    </row>
    <row r="140" spans="1:6" s="10" customFormat="1" ht="30">
      <c r="A140" s="90" t="s">
        <v>299</v>
      </c>
      <c r="B140" s="50" t="s">
        <v>177</v>
      </c>
      <c r="C140" s="53" t="s">
        <v>36</v>
      </c>
      <c r="D140" s="54">
        <v>12.5</v>
      </c>
      <c r="E140" s="79"/>
      <c r="F140" s="79">
        <f t="shared" si="7"/>
        <v>0</v>
      </c>
    </row>
    <row r="141" spans="1:6" s="10" customFormat="1" ht="30">
      <c r="A141" s="90" t="s">
        <v>300</v>
      </c>
      <c r="B141" s="50" t="s">
        <v>179</v>
      </c>
      <c r="C141" s="53"/>
      <c r="D141" s="54"/>
      <c r="E141" s="79"/>
      <c r="F141" s="79"/>
    </row>
    <row r="142" spans="1:6" s="10" customFormat="1" ht="30">
      <c r="A142" s="90" t="s">
        <v>301</v>
      </c>
      <c r="B142" s="50" t="s">
        <v>181</v>
      </c>
      <c r="C142" s="53" t="s">
        <v>40</v>
      </c>
      <c r="D142" s="54">
        <v>25</v>
      </c>
      <c r="E142" s="79"/>
      <c r="F142" s="79">
        <f aca="true" t="shared" si="8" ref="F142:F147">ROUND(D142*E142,2)</f>
        <v>0</v>
      </c>
    </row>
    <row r="143" spans="1:6" s="10" customFormat="1" ht="15.75">
      <c r="A143" s="90" t="s">
        <v>302</v>
      </c>
      <c r="B143" s="50" t="s">
        <v>183</v>
      </c>
      <c r="C143" s="53" t="s">
        <v>40</v>
      </c>
      <c r="D143" s="54">
        <v>25</v>
      </c>
      <c r="E143" s="79"/>
      <c r="F143" s="79">
        <f t="shared" si="8"/>
        <v>0</v>
      </c>
    </row>
    <row r="144" spans="1:6" s="10" customFormat="1" ht="15.75">
      <c r="A144" s="90" t="s">
        <v>303</v>
      </c>
      <c r="B144" s="50" t="s">
        <v>185</v>
      </c>
      <c r="C144" s="53" t="s">
        <v>50</v>
      </c>
      <c r="D144" s="54">
        <v>3</v>
      </c>
      <c r="E144" s="79"/>
      <c r="F144" s="79">
        <f t="shared" si="8"/>
        <v>0</v>
      </c>
    </row>
    <row r="145" spans="1:6" s="10" customFormat="1" ht="15.75">
      <c r="A145" s="90" t="s">
        <v>304</v>
      </c>
      <c r="B145" s="50" t="s">
        <v>187</v>
      </c>
      <c r="C145" s="53" t="s">
        <v>50</v>
      </c>
      <c r="D145" s="54">
        <v>2</v>
      </c>
      <c r="E145" s="79"/>
      <c r="F145" s="79">
        <f t="shared" si="8"/>
        <v>0</v>
      </c>
    </row>
    <row r="146" spans="1:6" s="10" customFormat="1" ht="30">
      <c r="A146" s="90" t="s">
        <v>305</v>
      </c>
      <c r="B146" s="50" t="s">
        <v>189</v>
      </c>
      <c r="C146" s="53" t="s">
        <v>50</v>
      </c>
      <c r="D146" s="54">
        <v>1</v>
      </c>
      <c r="E146" s="79"/>
      <c r="F146" s="79">
        <f t="shared" si="8"/>
        <v>0</v>
      </c>
    </row>
    <row r="147" spans="1:6" s="10" customFormat="1" ht="30">
      <c r="A147" s="90" t="s">
        <v>306</v>
      </c>
      <c r="B147" s="50" t="s">
        <v>191</v>
      </c>
      <c r="C147" s="53" t="s">
        <v>50</v>
      </c>
      <c r="D147" s="54">
        <v>1</v>
      </c>
      <c r="E147" s="79"/>
      <c r="F147" s="79">
        <f t="shared" si="8"/>
        <v>0</v>
      </c>
    </row>
    <row r="148" spans="1:6" s="10" customFormat="1" ht="15.75">
      <c r="A148" s="56">
        <v>5</v>
      </c>
      <c r="B148" s="55" t="s">
        <v>192</v>
      </c>
      <c r="C148" s="55"/>
      <c r="D148" s="55"/>
      <c r="E148" s="83"/>
      <c r="F148" s="83"/>
    </row>
    <row r="149" spans="1:6" s="10" customFormat="1" ht="15.75">
      <c r="A149" s="91"/>
      <c r="B149" s="55" t="s">
        <v>193</v>
      </c>
      <c r="C149" s="57"/>
      <c r="D149" s="58"/>
      <c r="E149" s="84"/>
      <c r="F149" s="84"/>
    </row>
    <row r="150" spans="1:6" s="10" customFormat="1" ht="15">
      <c r="A150" s="59" t="s">
        <v>238</v>
      </c>
      <c r="B150" s="60" t="s">
        <v>194</v>
      </c>
      <c r="C150" s="61" t="s">
        <v>80</v>
      </c>
      <c r="D150" s="61">
        <v>108</v>
      </c>
      <c r="E150" s="79"/>
      <c r="F150" s="79">
        <f>ROUND(D150*E150,2)</f>
        <v>0</v>
      </c>
    </row>
    <row r="151" spans="1:6" s="10" customFormat="1" ht="15">
      <c r="A151" s="59" t="s">
        <v>239</v>
      </c>
      <c r="B151" s="60" t="s">
        <v>195</v>
      </c>
      <c r="C151" s="61" t="s">
        <v>80</v>
      </c>
      <c r="D151" s="61">
        <v>275</v>
      </c>
      <c r="E151" s="79"/>
      <c r="F151" s="79">
        <f>ROUND(D151*E151,2)</f>
        <v>0</v>
      </c>
    </row>
    <row r="152" spans="1:6" s="10" customFormat="1" ht="15">
      <c r="A152" s="59" t="s">
        <v>240</v>
      </c>
      <c r="B152" s="60" t="s">
        <v>196</v>
      </c>
      <c r="C152" s="61" t="s">
        <v>80</v>
      </c>
      <c r="D152" s="61">
        <v>306</v>
      </c>
      <c r="E152" s="79"/>
      <c r="F152" s="79">
        <f>ROUND(D152*E152,2)</f>
        <v>0</v>
      </c>
    </row>
    <row r="153" spans="1:6" s="10" customFormat="1" ht="15">
      <c r="A153" s="59" t="s">
        <v>242</v>
      </c>
      <c r="B153" s="60" t="s">
        <v>197</v>
      </c>
      <c r="C153" s="61" t="s">
        <v>80</v>
      </c>
      <c r="D153" s="61">
        <v>20</v>
      </c>
      <c r="E153" s="79"/>
      <c r="F153" s="79">
        <f>ROUND(D153*E153,2)</f>
        <v>0</v>
      </c>
    </row>
    <row r="154" spans="1:6" s="10" customFormat="1" ht="15.75">
      <c r="A154" s="62"/>
      <c r="B154" s="55" t="s">
        <v>198</v>
      </c>
      <c r="C154" s="57"/>
      <c r="D154" s="58"/>
      <c r="E154" s="84"/>
      <c r="F154" s="84"/>
    </row>
    <row r="155" spans="1:6" s="10" customFormat="1" ht="30">
      <c r="A155" s="59" t="s">
        <v>244</v>
      </c>
      <c r="B155" s="60" t="s">
        <v>199</v>
      </c>
      <c r="C155" s="61" t="s">
        <v>50</v>
      </c>
      <c r="D155" s="63">
        <v>295</v>
      </c>
      <c r="E155" s="79"/>
      <c r="F155" s="79">
        <f>ROUND(D155*E155,2)</f>
        <v>0</v>
      </c>
    </row>
    <row r="156" spans="1:6" ht="30">
      <c r="A156" s="59"/>
      <c r="B156" s="64" t="s">
        <v>200</v>
      </c>
      <c r="C156" s="61"/>
      <c r="D156" s="63"/>
      <c r="E156" s="85"/>
      <c r="F156" s="85"/>
    </row>
    <row r="157" spans="1:6" ht="30">
      <c r="A157" s="59" t="s">
        <v>246</v>
      </c>
      <c r="B157" s="60" t="s">
        <v>201</v>
      </c>
      <c r="C157" s="61" t="s">
        <v>50</v>
      </c>
      <c r="D157" s="63">
        <v>315</v>
      </c>
      <c r="E157" s="85"/>
      <c r="F157" s="79">
        <f>ROUND(D157*E157,2)</f>
        <v>0</v>
      </c>
    </row>
    <row r="158" spans="1:6" ht="45">
      <c r="A158" s="59"/>
      <c r="B158" s="64" t="s">
        <v>202</v>
      </c>
      <c r="C158" s="61"/>
      <c r="D158" s="63"/>
      <c r="E158" s="85"/>
      <c r="F158" s="85"/>
    </row>
    <row r="159" spans="1:6" ht="45">
      <c r="A159" s="59" t="s">
        <v>247</v>
      </c>
      <c r="B159" s="60" t="s">
        <v>203</v>
      </c>
      <c r="C159" s="61" t="s">
        <v>50</v>
      </c>
      <c r="D159" s="63">
        <v>95</v>
      </c>
      <c r="E159" s="85"/>
      <c r="F159" s="79">
        <f>ROUND(D159*E159,2)</f>
        <v>0</v>
      </c>
    </row>
    <row r="160" spans="1:6" ht="30">
      <c r="A160" s="59"/>
      <c r="B160" s="64" t="s">
        <v>204</v>
      </c>
      <c r="C160" s="61"/>
      <c r="D160" s="63"/>
      <c r="E160" s="85"/>
      <c r="F160" s="85"/>
    </row>
    <row r="161" spans="1:6" ht="60">
      <c r="A161" s="59" t="s">
        <v>249</v>
      </c>
      <c r="B161" s="60" t="s">
        <v>205</v>
      </c>
      <c r="C161" s="61" t="s">
        <v>50</v>
      </c>
      <c r="D161" s="63">
        <v>20</v>
      </c>
      <c r="E161" s="85"/>
      <c r="F161" s="79">
        <f>ROUND(D161*E161,2)</f>
        <v>0</v>
      </c>
    </row>
    <row r="162" spans="1:6" ht="30">
      <c r="A162" s="59"/>
      <c r="B162" s="64" t="s">
        <v>206</v>
      </c>
      <c r="C162" s="61"/>
      <c r="D162" s="63"/>
      <c r="E162" s="85"/>
      <c r="F162" s="85"/>
    </row>
    <row r="163" spans="1:6" ht="75">
      <c r="A163" s="59" t="s">
        <v>251</v>
      </c>
      <c r="B163" s="60" t="s">
        <v>268</v>
      </c>
      <c r="C163" s="61" t="s">
        <v>50</v>
      </c>
      <c r="D163" s="63">
        <v>125</v>
      </c>
      <c r="E163" s="85"/>
      <c r="F163" s="79">
        <f>ROUND(D163*E163,2)</f>
        <v>0</v>
      </c>
    </row>
    <row r="164" spans="1:6" ht="15">
      <c r="A164" s="59" t="s">
        <v>253</v>
      </c>
      <c r="B164" s="60" t="s">
        <v>207</v>
      </c>
      <c r="C164" s="61" t="s">
        <v>27</v>
      </c>
      <c r="D164" s="63">
        <v>800</v>
      </c>
      <c r="E164" s="85"/>
      <c r="F164" s="79">
        <f>ROUND(D164*E164,2)</f>
        <v>0</v>
      </c>
    </row>
    <row r="165" spans="1:6" ht="15">
      <c r="A165" s="59" t="s">
        <v>256</v>
      </c>
      <c r="B165" s="65" t="s">
        <v>208</v>
      </c>
      <c r="C165" s="61" t="s">
        <v>27</v>
      </c>
      <c r="D165" s="63">
        <v>1000</v>
      </c>
      <c r="E165" s="85"/>
      <c r="F165" s="79">
        <f>ROUND(D165*E165,2)</f>
        <v>0</v>
      </c>
    </row>
    <row r="166" spans="1:6" ht="15">
      <c r="A166" s="59"/>
      <c r="B166" s="60"/>
      <c r="C166" s="61"/>
      <c r="D166" s="63"/>
      <c r="E166" s="85"/>
      <c r="F166" s="85"/>
    </row>
    <row r="167" spans="1:6" ht="31.5">
      <c r="A167" s="66"/>
      <c r="B167" s="55" t="s">
        <v>209</v>
      </c>
      <c r="C167" s="56"/>
      <c r="D167" s="67"/>
      <c r="E167" s="86"/>
      <c r="F167" s="86"/>
    </row>
    <row r="168" spans="1:6" ht="30">
      <c r="A168" s="59" t="s">
        <v>258</v>
      </c>
      <c r="B168" s="68" t="s">
        <v>210</v>
      </c>
      <c r="C168" s="63" t="s">
        <v>27</v>
      </c>
      <c r="D168" s="69">
        <v>50</v>
      </c>
      <c r="E168" s="85"/>
      <c r="F168" s="79">
        <f aca="true" t="shared" si="9" ref="F168:F179">ROUND(D168*E168,2)</f>
        <v>0</v>
      </c>
    </row>
    <row r="169" spans="1:6" ht="30">
      <c r="A169" s="59" t="s">
        <v>259</v>
      </c>
      <c r="B169" s="68" t="s">
        <v>211</v>
      </c>
      <c r="C169" s="70" t="s">
        <v>50</v>
      </c>
      <c r="D169" s="69">
        <v>20</v>
      </c>
      <c r="E169" s="85"/>
      <c r="F169" s="79">
        <f t="shared" si="9"/>
        <v>0</v>
      </c>
    </row>
    <row r="170" spans="1:6" ht="30">
      <c r="A170" s="59" t="s">
        <v>260</v>
      </c>
      <c r="B170" s="68" t="s">
        <v>212</v>
      </c>
      <c r="C170" s="70" t="s">
        <v>50</v>
      </c>
      <c r="D170" s="69">
        <v>25</v>
      </c>
      <c r="E170" s="85"/>
      <c r="F170" s="79">
        <f t="shared" si="9"/>
        <v>0</v>
      </c>
    </row>
    <row r="171" spans="1:6" ht="45">
      <c r="A171" s="59" t="s">
        <v>307</v>
      </c>
      <c r="B171" s="68" t="s">
        <v>213</v>
      </c>
      <c r="C171" s="70" t="s">
        <v>50</v>
      </c>
      <c r="D171" s="69">
        <v>1</v>
      </c>
      <c r="E171" s="85"/>
      <c r="F171" s="79">
        <f t="shared" si="9"/>
        <v>0</v>
      </c>
    </row>
    <row r="172" spans="1:6" ht="30">
      <c r="A172" s="59" t="s">
        <v>308</v>
      </c>
      <c r="B172" s="71" t="s">
        <v>214</v>
      </c>
      <c r="C172" s="70" t="s">
        <v>50</v>
      </c>
      <c r="D172" s="69">
        <v>1</v>
      </c>
      <c r="E172" s="85"/>
      <c r="F172" s="79">
        <f t="shared" si="9"/>
        <v>0</v>
      </c>
    </row>
    <row r="173" spans="1:6" ht="30">
      <c r="A173" s="59" t="s">
        <v>309</v>
      </c>
      <c r="B173" s="71" t="s">
        <v>215</v>
      </c>
      <c r="C173" s="70" t="s">
        <v>50</v>
      </c>
      <c r="D173" s="69">
        <v>1</v>
      </c>
      <c r="E173" s="85"/>
      <c r="F173" s="79">
        <f t="shared" si="9"/>
        <v>0</v>
      </c>
    </row>
    <row r="174" spans="1:6" ht="15">
      <c r="A174" s="59" t="s">
        <v>310</v>
      </c>
      <c r="B174" s="71" t="s">
        <v>216</v>
      </c>
      <c r="C174" s="72" t="s">
        <v>80</v>
      </c>
      <c r="D174" s="69">
        <v>3</v>
      </c>
      <c r="E174" s="85"/>
      <c r="F174" s="79">
        <f t="shared" si="9"/>
        <v>0</v>
      </c>
    </row>
    <row r="175" spans="1:6" ht="30">
      <c r="A175" s="59" t="s">
        <v>311</v>
      </c>
      <c r="B175" s="73" t="s">
        <v>217</v>
      </c>
      <c r="C175" s="70" t="s">
        <v>50</v>
      </c>
      <c r="D175" s="69">
        <v>2</v>
      </c>
      <c r="E175" s="85"/>
      <c r="F175" s="79">
        <f t="shared" si="9"/>
        <v>0</v>
      </c>
    </row>
    <row r="176" spans="1:6" ht="15">
      <c r="A176" s="59" t="s">
        <v>312</v>
      </c>
      <c r="B176" s="73" t="s">
        <v>218</v>
      </c>
      <c r="C176" s="63" t="s">
        <v>27</v>
      </c>
      <c r="D176" s="69">
        <v>20</v>
      </c>
      <c r="E176" s="85"/>
      <c r="F176" s="79">
        <f t="shared" si="9"/>
        <v>0</v>
      </c>
    </row>
    <row r="177" spans="1:6" ht="30">
      <c r="A177" s="59" t="s">
        <v>313</v>
      </c>
      <c r="B177" s="73" t="s">
        <v>219</v>
      </c>
      <c r="C177" s="63" t="s">
        <v>27</v>
      </c>
      <c r="D177" s="69">
        <v>15</v>
      </c>
      <c r="E177" s="85"/>
      <c r="F177" s="79">
        <f t="shared" si="9"/>
        <v>0</v>
      </c>
    </row>
    <row r="178" spans="1:6" ht="30">
      <c r="A178" s="59" t="s">
        <v>314</v>
      </c>
      <c r="B178" s="73" t="s">
        <v>220</v>
      </c>
      <c r="C178" s="70" t="s">
        <v>50</v>
      </c>
      <c r="D178" s="69">
        <v>4</v>
      </c>
      <c r="E178" s="85"/>
      <c r="F178" s="79">
        <f t="shared" si="9"/>
        <v>0</v>
      </c>
    </row>
    <row r="179" spans="1:6" ht="15">
      <c r="A179" s="59" t="s">
        <v>315</v>
      </c>
      <c r="B179" s="73" t="s">
        <v>221</v>
      </c>
      <c r="C179" s="63" t="s">
        <v>50</v>
      </c>
      <c r="D179" s="69">
        <v>2</v>
      </c>
      <c r="E179" s="85"/>
      <c r="F179" s="79">
        <f t="shared" si="9"/>
        <v>0</v>
      </c>
    </row>
    <row r="180" spans="1:6" ht="15.75">
      <c r="A180" s="66">
        <v>6</v>
      </c>
      <c r="B180" s="55" t="s">
        <v>222</v>
      </c>
      <c r="C180" s="56"/>
      <c r="D180" s="67"/>
      <c r="E180" s="86"/>
      <c r="F180" s="86"/>
    </row>
    <row r="181" spans="1:6" ht="30">
      <c r="A181" s="74" t="s">
        <v>316</v>
      </c>
      <c r="B181" s="73" t="s">
        <v>269</v>
      </c>
      <c r="C181" s="74" t="s">
        <v>80</v>
      </c>
      <c r="D181" s="74">
        <v>1</v>
      </c>
      <c r="E181" s="85"/>
      <c r="F181" s="79">
        <f aca="true" t="shared" si="10" ref="F181:F193">ROUND(D181*E181,2)</f>
        <v>0</v>
      </c>
    </row>
    <row r="182" spans="1:6" ht="30">
      <c r="A182" s="74" t="s">
        <v>317</v>
      </c>
      <c r="B182" s="73" t="s">
        <v>270</v>
      </c>
      <c r="C182" s="74" t="s">
        <v>80</v>
      </c>
      <c r="D182" s="74">
        <v>118</v>
      </c>
      <c r="E182" s="85"/>
      <c r="F182" s="79">
        <f t="shared" si="10"/>
        <v>0</v>
      </c>
    </row>
    <row r="183" spans="1:6" ht="30">
      <c r="A183" s="74" t="s">
        <v>318</v>
      </c>
      <c r="B183" s="73" t="s">
        <v>271</v>
      </c>
      <c r="C183" s="74" t="s">
        <v>80</v>
      </c>
      <c r="D183" s="74">
        <v>1</v>
      </c>
      <c r="E183" s="85"/>
      <c r="F183" s="79">
        <f t="shared" si="10"/>
        <v>0</v>
      </c>
    </row>
    <row r="184" spans="1:6" ht="30">
      <c r="A184" s="74" t="s">
        <v>319</v>
      </c>
      <c r="B184" s="73" t="s">
        <v>272</v>
      </c>
      <c r="C184" s="74" t="s">
        <v>80</v>
      </c>
      <c r="D184" s="74">
        <v>31</v>
      </c>
      <c r="E184" s="85"/>
      <c r="F184" s="79">
        <f t="shared" si="10"/>
        <v>0</v>
      </c>
    </row>
    <row r="185" spans="1:6" ht="30">
      <c r="A185" s="74" t="s">
        <v>320</v>
      </c>
      <c r="B185" s="73" t="s">
        <v>223</v>
      </c>
      <c r="C185" s="74" t="s">
        <v>80</v>
      </c>
      <c r="D185" s="74">
        <v>1</v>
      </c>
      <c r="E185" s="85"/>
      <c r="F185" s="79">
        <f t="shared" si="10"/>
        <v>0</v>
      </c>
    </row>
    <row r="186" spans="1:6" ht="30">
      <c r="A186" s="74" t="s">
        <v>321</v>
      </c>
      <c r="B186" s="73" t="s">
        <v>224</v>
      </c>
      <c r="C186" s="74" t="s">
        <v>80</v>
      </c>
      <c r="D186" s="74">
        <v>2</v>
      </c>
      <c r="E186" s="85"/>
      <c r="F186" s="79">
        <f t="shared" si="10"/>
        <v>0</v>
      </c>
    </row>
    <row r="187" spans="1:6" ht="30">
      <c r="A187" s="74" t="s">
        <v>322</v>
      </c>
      <c r="B187" s="73" t="s">
        <v>273</v>
      </c>
      <c r="C187" s="74" t="s">
        <v>80</v>
      </c>
      <c r="D187" s="74">
        <v>31</v>
      </c>
      <c r="E187" s="85"/>
      <c r="F187" s="79">
        <f t="shared" si="10"/>
        <v>0</v>
      </c>
    </row>
    <row r="188" spans="1:6" ht="15">
      <c r="A188" s="74" t="s">
        <v>323</v>
      </c>
      <c r="B188" s="73" t="s">
        <v>274</v>
      </c>
      <c r="C188" s="74" t="s">
        <v>80</v>
      </c>
      <c r="D188" s="74">
        <v>3</v>
      </c>
      <c r="E188" s="85"/>
      <c r="F188" s="79">
        <f t="shared" si="10"/>
        <v>0</v>
      </c>
    </row>
    <row r="189" spans="1:6" ht="30">
      <c r="A189" s="74" t="s">
        <v>324</v>
      </c>
      <c r="B189" s="73" t="s">
        <v>275</v>
      </c>
      <c r="C189" s="74" t="s">
        <v>80</v>
      </c>
      <c r="D189" s="74">
        <v>149</v>
      </c>
      <c r="E189" s="85"/>
      <c r="F189" s="79">
        <f t="shared" si="10"/>
        <v>0</v>
      </c>
    </row>
    <row r="190" spans="1:6" ht="15">
      <c r="A190" s="74" t="s">
        <v>325</v>
      </c>
      <c r="B190" s="73" t="s">
        <v>276</v>
      </c>
      <c r="C190" s="74" t="s">
        <v>80</v>
      </c>
      <c r="D190" s="74">
        <v>1</v>
      </c>
      <c r="E190" s="85"/>
      <c r="F190" s="79">
        <f t="shared" si="10"/>
        <v>0</v>
      </c>
    </row>
    <row r="191" spans="1:6" ht="30">
      <c r="A191" s="74" t="s">
        <v>326</v>
      </c>
      <c r="B191" s="73" t="s">
        <v>277</v>
      </c>
      <c r="C191" s="74" t="s">
        <v>80</v>
      </c>
      <c r="D191" s="74">
        <v>73</v>
      </c>
      <c r="E191" s="85"/>
      <c r="F191" s="79">
        <f t="shared" si="10"/>
        <v>0</v>
      </c>
    </row>
    <row r="192" spans="1:6" ht="15">
      <c r="A192" s="74" t="s">
        <v>327</v>
      </c>
      <c r="B192" s="73" t="s">
        <v>278</v>
      </c>
      <c r="C192" s="74" t="s">
        <v>80</v>
      </c>
      <c r="D192" s="74">
        <v>1</v>
      </c>
      <c r="E192" s="85"/>
      <c r="F192" s="79">
        <f t="shared" si="10"/>
        <v>0</v>
      </c>
    </row>
    <row r="193" spans="1:6" ht="30">
      <c r="A193" s="74" t="s">
        <v>328</v>
      </c>
      <c r="B193" s="73" t="s">
        <v>279</v>
      </c>
      <c r="C193" s="74" t="s">
        <v>80</v>
      </c>
      <c r="D193" s="74">
        <v>5</v>
      </c>
      <c r="E193" s="85"/>
      <c r="F193" s="79">
        <f t="shared" si="10"/>
        <v>0</v>
      </c>
    </row>
    <row r="194" spans="1:6" ht="15.75">
      <c r="A194" s="56"/>
      <c r="B194" s="55" t="s">
        <v>225</v>
      </c>
      <c r="C194" s="56"/>
      <c r="D194" s="67"/>
      <c r="E194" s="86"/>
      <c r="F194" s="86"/>
    </row>
    <row r="195" spans="1:6" ht="30">
      <c r="A195" s="74" t="s">
        <v>329</v>
      </c>
      <c r="B195" s="73" t="s">
        <v>226</v>
      </c>
      <c r="C195" s="74" t="s">
        <v>27</v>
      </c>
      <c r="D195" s="74">
        <v>4500</v>
      </c>
      <c r="E195" s="85"/>
      <c r="F195" s="79">
        <f>ROUND(D195*E195,2)</f>
        <v>0</v>
      </c>
    </row>
    <row r="196" spans="1:6" ht="30">
      <c r="A196" s="74" t="s">
        <v>330</v>
      </c>
      <c r="B196" s="73" t="s">
        <v>227</v>
      </c>
      <c r="C196" s="74" t="s">
        <v>27</v>
      </c>
      <c r="D196" s="74">
        <v>1500</v>
      </c>
      <c r="E196" s="85"/>
      <c r="F196" s="79">
        <f>ROUND(D196*E196,2)</f>
        <v>0</v>
      </c>
    </row>
    <row r="197" spans="1:6" ht="30">
      <c r="A197" s="74" t="s">
        <v>331</v>
      </c>
      <c r="B197" s="73" t="s">
        <v>228</v>
      </c>
      <c r="C197" s="74" t="s">
        <v>27</v>
      </c>
      <c r="D197" s="74">
        <v>200</v>
      </c>
      <c r="E197" s="85"/>
      <c r="F197" s="79">
        <f>ROUND(D197*E197,2)</f>
        <v>0</v>
      </c>
    </row>
    <row r="198" spans="1:6" ht="15">
      <c r="A198" s="74" t="s">
        <v>332</v>
      </c>
      <c r="B198" s="73" t="s">
        <v>229</v>
      </c>
      <c r="C198" s="74" t="s">
        <v>27</v>
      </c>
      <c r="D198" s="74" t="s">
        <v>230</v>
      </c>
      <c r="E198" s="85"/>
      <c r="F198" s="79">
        <f>ROUND(D198*E198,2)</f>
        <v>0</v>
      </c>
    </row>
    <row r="199" spans="1:6" ht="15">
      <c r="A199" s="74" t="s">
        <v>333</v>
      </c>
      <c r="B199" s="73" t="s">
        <v>231</v>
      </c>
      <c r="C199" s="74" t="s">
        <v>27</v>
      </c>
      <c r="D199" s="74" t="s">
        <v>232</v>
      </c>
      <c r="E199" s="85"/>
      <c r="F199" s="79">
        <f>ROUND(D199*E199,2)</f>
        <v>0</v>
      </c>
    </row>
    <row r="200" spans="1:6" ht="31.5">
      <c r="A200" s="66"/>
      <c r="B200" s="55" t="s">
        <v>233</v>
      </c>
      <c r="C200" s="56"/>
      <c r="D200" s="67"/>
      <c r="E200" s="86"/>
      <c r="F200" s="86"/>
    </row>
    <row r="201" spans="1:6" ht="30">
      <c r="A201" s="74" t="s">
        <v>334</v>
      </c>
      <c r="B201" s="73" t="s">
        <v>280</v>
      </c>
      <c r="C201" s="74" t="s">
        <v>80</v>
      </c>
      <c r="D201" s="74">
        <v>1</v>
      </c>
      <c r="E201" s="85"/>
      <c r="F201" s="79">
        <f aca="true" t="shared" si="11" ref="F201:F208">ROUND(D201*E201,2)</f>
        <v>0</v>
      </c>
    </row>
    <row r="202" spans="1:6" ht="30">
      <c r="A202" s="74" t="s">
        <v>335</v>
      </c>
      <c r="B202" s="73" t="s">
        <v>281</v>
      </c>
      <c r="C202" s="74" t="s">
        <v>80</v>
      </c>
      <c r="D202" s="74">
        <v>1</v>
      </c>
      <c r="E202" s="85"/>
      <c r="F202" s="79">
        <f t="shared" si="11"/>
        <v>0</v>
      </c>
    </row>
    <row r="203" spans="1:6" ht="30">
      <c r="A203" s="74" t="s">
        <v>336</v>
      </c>
      <c r="B203" s="73" t="s">
        <v>282</v>
      </c>
      <c r="C203" s="74" t="s">
        <v>80</v>
      </c>
      <c r="D203" s="74">
        <v>36</v>
      </c>
      <c r="E203" s="85"/>
      <c r="F203" s="79">
        <f t="shared" si="11"/>
        <v>0</v>
      </c>
    </row>
    <row r="204" spans="1:6" ht="30">
      <c r="A204" s="74" t="s">
        <v>337</v>
      </c>
      <c r="B204" s="73" t="s">
        <v>283</v>
      </c>
      <c r="C204" s="74" t="s">
        <v>80</v>
      </c>
      <c r="D204" s="74">
        <v>1</v>
      </c>
      <c r="E204" s="85"/>
      <c r="F204" s="79">
        <f t="shared" si="11"/>
        <v>0</v>
      </c>
    </row>
    <row r="205" spans="1:6" ht="15">
      <c r="A205" s="74" t="s">
        <v>338</v>
      </c>
      <c r="B205" s="73" t="s">
        <v>284</v>
      </c>
      <c r="C205" s="74" t="s">
        <v>80</v>
      </c>
      <c r="D205" s="74">
        <v>2</v>
      </c>
      <c r="E205" s="85"/>
      <c r="F205" s="79">
        <f t="shared" si="11"/>
        <v>0</v>
      </c>
    </row>
    <row r="206" spans="1:6" ht="30">
      <c r="A206" s="74" t="s">
        <v>339</v>
      </c>
      <c r="B206" s="73" t="s">
        <v>285</v>
      </c>
      <c r="C206" s="74" t="s">
        <v>80</v>
      </c>
      <c r="D206" s="74">
        <v>4</v>
      </c>
      <c r="E206" s="85"/>
      <c r="F206" s="79">
        <f t="shared" si="11"/>
        <v>0</v>
      </c>
    </row>
    <row r="207" spans="1:6" ht="30">
      <c r="A207" s="74" t="s">
        <v>340</v>
      </c>
      <c r="B207" s="73" t="s">
        <v>286</v>
      </c>
      <c r="C207" s="74" t="s">
        <v>80</v>
      </c>
      <c r="D207" s="74">
        <v>1</v>
      </c>
      <c r="E207" s="85"/>
      <c r="F207" s="79">
        <f t="shared" si="11"/>
        <v>0</v>
      </c>
    </row>
    <row r="208" spans="1:6" ht="30">
      <c r="A208" s="74" t="s">
        <v>341</v>
      </c>
      <c r="B208" s="73" t="s">
        <v>234</v>
      </c>
      <c r="C208" s="74" t="s">
        <v>80</v>
      </c>
      <c r="D208" s="74">
        <v>1</v>
      </c>
      <c r="E208" s="85"/>
      <c r="F208" s="79">
        <f t="shared" si="11"/>
        <v>0</v>
      </c>
    </row>
    <row r="209" spans="1:6" ht="31.5">
      <c r="A209" s="66"/>
      <c r="B209" s="55" t="s">
        <v>235</v>
      </c>
      <c r="C209" s="56"/>
      <c r="D209" s="67"/>
      <c r="E209" s="86"/>
      <c r="F209" s="86"/>
    </row>
    <row r="210" spans="1:6" ht="30">
      <c r="A210" s="74" t="s">
        <v>342</v>
      </c>
      <c r="B210" s="73" t="s">
        <v>226</v>
      </c>
      <c r="C210" s="74" t="s">
        <v>27</v>
      </c>
      <c r="D210" s="74">
        <v>2000</v>
      </c>
      <c r="E210" s="85"/>
      <c r="F210" s="79">
        <f>ROUND(D210*E210,2)</f>
        <v>0</v>
      </c>
    </row>
    <row r="211" spans="1:6" ht="30">
      <c r="A211" s="74" t="s">
        <v>343</v>
      </c>
      <c r="B211" s="73" t="s">
        <v>236</v>
      </c>
      <c r="C211" s="74" t="s">
        <v>27</v>
      </c>
      <c r="D211" s="74">
        <v>20</v>
      </c>
      <c r="E211" s="85"/>
      <c r="F211" s="79">
        <f>ROUND(D211*E211,2)</f>
        <v>0</v>
      </c>
    </row>
    <row r="212" spans="1:6" ht="15">
      <c r="A212" s="74" t="s">
        <v>344</v>
      </c>
      <c r="B212" s="73" t="s">
        <v>229</v>
      </c>
      <c r="C212" s="74" t="s">
        <v>27</v>
      </c>
      <c r="D212" s="74">
        <v>500</v>
      </c>
      <c r="E212" s="85"/>
      <c r="F212" s="79">
        <f>ROUND(D212*E212,2)</f>
        <v>0</v>
      </c>
    </row>
    <row r="213" spans="1:6" ht="15.75">
      <c r="A213" s="66"/>
      <c r="B213" s="55" t="s">
        <v>237</v>
      </c>
      <c r="C213" s="56"/>
      <c r="D213" s="67"/>
      <c r="E213" s="86"/>
      <c r="F213" s="86"/>
    </row>
    <row r="214" spans="1:6" ht="30">
      <c r="A214" s="74" t="s">
        <v>345</v>
      </c>
      <c r="B214" s="73" t="s">
        <v>287</v>
      </c>
      <c r="C214" s="74" t="s">
        <v>80</v>
      </c>
      <c r="D214" s="74">
        <v>18</v>
      </c>
      <c r="E214" s="85"/>
      <c r="F214" s="79">
        <f aca="true" t="shared" si="12" ref="F214:F223">ROUND(D214*E214,2)</f>
        <v>0</v>
      </c>
    </row>
    <row r="215" spans="1:6" ht="30">
      <c r="A215" s="74" t="s">
        <v>346</v>
      </c>
      <c r="B215" s="73" t="s">
        <v>288</v>
      </c>
      <c r="C215" s="74" t="s">
        <v>80</v>
      </c>
      <c r="D215" s="74">
        <v>29</v>
      </c>
      <c r="E215" s="85"/>
      <c r="F215" s="79">
        <f t="shared" si="12"/>
        <v>0</v>
      </c>
    </row>
    <row r="216" spans="1:6" ht="30">
      <c r="A216" s="74" t="s">
        <v>347</v>
      </c>
      <c r="B216" s="73" t="s">
        <v>241</v>
      </c>
      <c r="C216" s="74" t="s">
        <v>80</v>
      </c>
      <c r="D216" s="74">
        <v>3</v>
      </c>
      <c r="E216" s="85"/>
      <c r="F216" s="79">
        <f t="shared" si="12"/>
        <v>0</v>
      </c>
    </row>
    <row r="217" spans="1:6" ht="30">
      <c r="A217" s="74" t="s">
        <v>348</v>
      </c>
      <c r="B217" s="73" t="s">
        <v>243</v>
      </c>
      <c r="C217" s="74" t="s">
        <v>80</v>
      </c>
      <c r="D217" s="74">
        <v>3</v>
      </c>
      <c r="E217" s="85"/>
      <c r="F217" s="79">
        <f t="shared" si="12"/>
        <v>0</v>
      </c>
    </row>
    <row r="218" spans="1:6" ht="45">
      <c r="A218" s="74" t="s">
        <v>349</v>
      </c>
      <c r="B218" s="73" t="s">
        <v>245</v>
      </c>
      <c r="C218" s="74" t="s">
        <v>80</v>
      </c>
      <c r="D218" s="74">
        <v>3</v>
      </c>
      <c r="E218" s="85"/>
      <c r="F218" s="79">
        <f t="shared" si="12"/>
        <v>0</v>
      </c>
    </row>
    <row r="219" spans="1:6" ht="30">
      <c r="A219" s="74" t="s">
        <v>350</v>
      </c>
      <c r="B219" s="73" t="s">
        <v>289</v>
      </c>
      <c r="C219" s="74" t="s">
        <v>80</v>
      </c>
      <c r="D219" s="74">
        <v>3</v>
      </c>
      <c r="E219" s="85"/>
      <c r="F219" s="79">
        <f t="shared" si="12"/>
        <v>0</v>
      </c>
    </row>
    <row r="220" spans="1:6" ht="30">
      <c r="A220" s="74" t="s">
        <v>351</v>
      </c>
      <c r="B220" s="73" t="s">
        <v>248</v>
      </c>
      <c r="C220" s="74" t="s">
        <v>80</v>
      </c>
      <c r="D220" s="74">
        <v>3</v>
      </c>
      <c r="E220" s="85"/>
      <c r="F220" s="79">
        <f t="shared" si="12"/>
        <v>0</v>
      </c>
    </row>
    <row r="221" spans="1:6" ht="30">
      <c r="A221" s="74" t="s">
        <v>352</v>
      </c>
      <c r="B221" s="73" t="s">
        <v>250</v>
      </c>
      <c r="C221" s="74" t="s">
        <v>80</v>
      </c>
      <c r="D221" s="74">
        <v>3</v>
      </c>
      <c r="E221" s="85"/>
      <c r="F221" s="79">
        <f t="shared" si="12"/>
        <v>0</v>
      </c>
    </row>
    <row r="222" spans="1:6" ht="15">
      <c r="A222" s="74" t="s">
        <v>353</v>
      </c>
      <c r="B222" s="73" t="s">
        <v>252</v>
      </c>
      <c r="C222" s="74" t="s">
        <v>80</v>
      </c>
      <c r="D222" s="74">
        <v>94</v>
      </c>
      <c r="E222" s="85"/>
      <c r="F222" s="79">
        <f t="shared" si="12"/>
        <v>0</v>
      </c>
    </row>
    <row r="223" spans="1:6" ht="30">
      <c r="A223" s="74" t="s">
        <v>354</v>
      </c>
      <c r="B223" s="73" t="s">
        <v>254</v>
      </c>
      <c r="C223" s="74" t="s">
        <v>80</v>
      </c>
      <c r="D223" s="74">
        <v>47</v>
      </c>
      <c r="E223" s="85"/>
      <c r="F223" s="79">
        <f t="shared" si="12"/>
        <v>0</v>
      </c>
    </row>
    <row r="224" spans="1:6" ht="15.75">
      <c r="A224" s="66"/>
      <c r="B224" s="55" t="s">
        <v>255</v>
      </c>
      <c r="C224" s="56"/>
      <c r="D224" s="67"/>
      <c r="E224" s="86"/>
      <c r="F224" s="86"/>
    </row>
    <row r="225" spans="1:6" ht="30">
      <c r="A225" s="74" t="s">
        <v>355</v>
      </c>
      <c r="B225" s="73" t="s">
        <v>257</v>
      </c>
      <c r="C225" s="74" t="s">
        <v>27</v>
      </c>
      <c r="D225" s="74">
        <v>4000</v>
      </c>
      <c r="E225" s="85"/>
      <c r="F225" s="79">
        <f>ROUND(D225*E225,2)</f>
        <v>0</v>
      </c>
    </row>
    <row r="226" spans="1:6" ht="15">
      <c r="A226" s="74" t="s">
        <v>356</v>
      </c>
      <c r="B226" s="73" t="s">
        <v>229</v>
      </c>
      <c r="C226" s="74" t="s">
        <v>27</v>
      </c>
      <c r="D226" s="74">
        <v>1000</v>
      </c>
      <c r="E226" s="85"/>
      <c r="F226" s="79">
        <f>ROUND(D226*E226,2)</f>
        <v>0</v>
      </c>
    </row>
    <row r="227" spans="1:6" ht="15">
      <c r="A227" s="74" t="s">
        <v>357</v>
      </c>
      <c r="B227" s="73" t="s">
        <v>231</v>
      </c>
      <c r="C227" s="74" t="s">
        <v>27</v>
      </c>
      <c r="D227" s="74">
        <v>1500</v>
      </c>
      <c r="E227" s="85"/>
      <c r="F227" s="79">
        <f>ROUND(D227*E227,2)</f>
        <v>0</v>
      </c>
    </row>
    <row r="228" spans="1:6" ht="30">
      <c r="A228" s="74" t="s">
        <v>358</v>
      </c>
      <c r="B228" s="73" t="s">
        <v>261</v>
      </c>
      <c r="C228" s="74" t="s">
        <v>50</v>
      </c>
      <c r="D228" s="74">
        <v>47</v>
      </c>
      <c r="E228" s="85"/>
      <c r="F228" s="79">
        <f>ROUND(D228*E228,2)</f>
        <v>0</v>
      </c>
    </row>
    <row r="229" spans="1:6" ht="15.75">
      <c r="A229" s="93" t="s">
        <v>264</v>
      </c>
      <c r="B229" s="93"/>
      <c r="C229" s="93"/>
      <c r="D229" s="93"/>
      <c r="E229" s="93"/>
      <c r="F229" s="76">
        <f>SUM(F9:F228)</f>
        <v>0</v>
      </c>
    </row>
    <row r="230" spans="1:6" ht="15.75">
      <c r="A230" s="92" t="s">
        <v>265</v>
      </c>
      <c r="B230" s="92"/>
      <c r="C230" s="92"/>
      <c r="D230" s="92"/>
      <c r="E230" s="92"/>
      <c r="F230" s="77">
        <f>ROUND(F229*20%,2)</f>
        <v>0</v>
      </c>
    </row>
    <row r="231" spans="1:6" ht="15.75">
      <c r="A231" s="93" t="s">
        <v>266</v>
      </c>
      <c r="B231" s="93"/>
      <c r="C231" s="93"/>
      <c r="D231" s="93"/>
      <c r="E231" s="93"/>
      <c r="F231" s="76">
        <f>F229+F230</f>
        <v>0</v>
      </c>
    </row>
  </sheetData>
  <sheetProtection selectLockedCells="1" selectUnlockedCells="1"/>
  <mergeCells count="5">
    <mergeCell ref="A230:E230"/>
    <mergeCell ref="A231:E231"/>
    <mergeCell ref="A1:D1"/>
    <mergeCell ref="A229:E229"/>
    <mergeCell ref="A3:F3"/>
  </mergeCells>
  <printOptions/>
  <pageMargins left="0.319444444" right="0.25" top="0.552777778" bottom="1.052777778" header="0.7875" footer="0.7875"/>
  <pageSetup firstPageNumber="1" useFirstPageNumber="1" horizontalDpi="300" verticalDpi="300" orientation="portrait" paperSize="9" scale="85" r:id="rId1"/>
  <headerFooter alignWithMargins="0">
    <oddFooter>&amp;C&amp;"Times New Roman,Обычный"&amp;12
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Strender</dc:creator>
  <cp:keywords/>
  <dc:description/>
  <cp:lastModifiedBy>PC3</cp:lastModifiedBy>
  <cp:lastPrinted>2018-07-13T06:32:42Z</cp:lastPrinted>
  <dcterms:created xsi:type="dcterms:W3CDTF">2018-07-12T20:42:02Z</dcterms:created>
  <dcterms:modified xsi:type="dcterms:W3CDTF">2020-03-27T09:24:15Z</dcterms:modified>
  <cp:category/>
  <cp:version/>
  <cp:contentType/>
  <cp:contentStatus/>
</cp:coreProperties>
</file>