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010"/>
  </bookViews>
  <sheets>
    <sheet name="KSS" sheetId="1" r:id="rId1"/>
  </sheets>
  <definedNames>
    <definedName name="_xlnm._FilterDatabase" localSheetId="0" hidden="1">KSS!$A$1:$F$211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9" i="1" l="1"/>
  <c r="A195" i="1" l="1"/>
  <c r="D177" i="1"/>
  <c r="A147" i="1"/>
  <c r="A148" i="1" s="1"/>
  <c r="A123" i="1"/>
  <c r="A124" i="1" s="1"/>
  <c r="D105" i="1"/>
  <c r="A76" i="1"/>
  <c r="A77" i="1" s="1"/>
  <c r="D58" i="1"/>
  <c r="A31" i="1"/>
  <c r="A10" i="1"/>
  <c r="A11" i="1" s="1"/>
  <c r="F162" i="1" l="1"/>
  <c r="F141" i="1"/>
  <c r="F25" i="1"/>
  <c r="F43" i="1"/>
  <c r="F208" i="1"/>
  <c r="F69" i="1"/>
  <c r="F90" i="1"/>
  <c r="F116" i="1"/>
  <c r="F188" i="1"/>
  <c r="F70" i="1" l="1"/>
  <c r="F189" i="1"/>
  <c r="F117" i="1"/>
  <c r="F210" i="1" l="1"/>
  <c r="F211" i="1" s="1"/>
</calcChain>
</file>

<file path=xl/sharedStrings.xml><?xml version="1.0" encoding="utf-8"?>
<sst xmlns="http://schemas.openxmlformats.org/spreadsheetml/2006/main" count="365" uniqueCount="77">
  <si>
    <t>КОЛИЧЕСТВЕНО-СТОЙНОСТНА СМЕТКА</t>
  </si>
  <si>
    <t>Наименование на
 видовете СМР</t>
  </si>
  <si>
    <t>Ед.
мярка</t>
  </si>
  <si>
    <t>Ед. цена
лв</t>
  </si>
  <si>
    <t>Стойност
лв</t>
  </si>
  <si>
    <t>Изкопаване и изравняване на появилите се ровини, коловози и отнесени непроходими участъци на пътищата и вскички свързани с това разходи</t>
  </si>
  <si>
    <t xml:space="preserve">Общ обикновен изкоп, включително натоварване, транспортиране на определено разстояние, разтоварване на депо и оформянето му </t>
  </si>
  <si>
    <t xml:space="preserve">Изкоп за водостоци </t>
  </si>
  <si>
    <t>Изкоп за покрити окопи</t>
  </si>
  <si>
    <t xml:space="preserve">Изграждане на насип от подходящи материали А-1, А2-4 и А2-5 </t>
  </si>
  <si>
    <t>Доставка и полагане на  нефракциониран скален материал за пътна конструкция фр. /0-63/, включително всички свързани с това разходи</t>
  </si>
  <si>
    <t xml:space="preserve">Бетон С12/15 с кофраж в основи - подложен  </t>
  </si>
  <si>
    <t>Бетон  C16/20 без кофраж в основи</t>
  </si>
  <si>
    <t>Бетон  C16/20 с кофраж над основи</t>
  </si>
  <si>
    <t>Хидроизолация в-у бетонови повърхности</t>
  </si>
  <si>
    <t>Подложен пясък</t>
  </si>
  <si>
    <t>Доставка и полагане  на материал за обратна засипка фр.0/-75мм - доставка, полагане и уплътнение на пластове</t>
  </si>
  <si>
    <t>Направа на тръбен водосток Ф 50 от стоманобетонови тръби</t>
  </si>
  <si>
    <t>м</t>
  </si>
  <si>
    <t>Направа на тръбен водосток Ф 80 от стоманобетонови тръби</t>
  </si>
  <si>
    <t>Направа на покрит окоп Ф 30 от бетонови тръби</t>
  </si>
  <si>
    <t>№</t>
  </si>
  <si>
    <t>Изкопи</t>
  </si>
  <si>
    <t>Изкоп с багер в земни почви на отвал</t>
  </si>
  <si>
    <r>
      <t>м</t>
    </r>
    <r>
      <rPr>
        <vertAlign val="superscript"/>
        <sz val="12"/>
        <rFont val="Times New Roman"/>
        <family val="1"/>
        <charset val="204"/>
      </rPr>
      <t>3</t>
    </r>
  </si>
  <si>
    <t>Изкоп в скални почви</t>
  </si>
  <si>
    <t>Натоварване скални почви на транспорт (Kp=1.3)</t>
  </si>
  <si>
    <t>Транспорт скални почви на 3км до депо</t>
  </si>
  <si>
    <t>т.</t>
  </si>
  <si>
    <t>Разстилане скални почви на депо до 40м</t>
  </si>
  <si>
    <t>Такса депо</t>
  </si>
  <si>
    <t>Насипи</t>
  </si>
  <si>
    <t>Направа на обратен насип от земни маси</t>
  </si>
  <si>
    <t>Уплътняване ръчно на земни почви с трамбовка на пластове по 10см</t>
  </si>
  <si>
    <t>Строително-монтажни работи</t>
  </si>
  <si>
    <t>Направа и разваляне на кофраж за стени</t>
  </si>
  <si>
    <r>
      <t>м</t>
    </r>
    <r>
      <rPr>
        <vertAlign val="superscript"/>
        <sz val="12"/>
        <rFont val="Times New Roman"/>
        <family val="1"/>
        <charset val="204"/>
      </rPr>
      <t>2</t>
    </r>
  </si>
  <si>
    <t>Направа и разваляне на кофраж за плочи и греди</t>
  </si>
  <si>
    <t>Изработка и монтаж на армировка В500</t>
  </si>
  <si>
    <t>кг.</t>
  </si>
  <si>
    <t>Доставка и полагане на бетон С12/15</t>
  </si>
  <si>
    <t>Доставка и полагане на бетон С30/37</t>
  </si>
  <si>
    <t>Транспорт на бетона от 10км</t>
  </si>
  <si>
    <t>Уплътняване на фуги с бенторуб</t>
  </si>
  <si>
    <t>м'</t>
  </si>
  <si>
    <t>Мазана хидроизолация на циметова основа - по дъно, стени и плоча</t>
  </si>
  <si>
    <t>Доставка и монтаж на чугунени стъпала</t>
  </si>
  <si>
    <t>бр.</t>
  </si>
  <si>
    <t>Стоманена тръба ф500x6, L=1.2m</t>
  </si>
  <si>
    <t>Капак от рифелна ламарина за тръба ф500</t>
  </si>
  <si>
    <t>Капак от рифелна ламарина 100/100см</t>
  </si>
  <si>
    <t>Топлоизолация от каменна вата 10см</t>
  </si>
  <si>
    <t>Изкоп за кръстовища</t>
  </si>
  <si>
    <t>Направа на правоъгълен вдосток L=4m</t>
  </si>
  <si>
    <t>Блокаж от едроломен камък при вток и отток</t>
  </si>
  <si>
    <t>Облицовка на отток и вток от бетон С16/20 - 15cm</t>
  </si>
  <si>
    <t>Количество</t>
  </si>
  <si>
    <t>ПРЕДВАРИТЕЛЕН РЕМОНТ</t>
  </si>
  <si>
    <t>ЗЕМНИ РАБОТИ</t>
  </si>
  <si>
    <t>ПЪТНИ РАБОТИ</t>
  </si>
  <si>
    <t>МАЛКИ СЪОРЪЖЕНИЯ</t>
  </si>
  <si>
    <t xml:space="preserve">РЕЗЕРВОАР ЗА ПРОТИВОПОЖАРНИ НУЖДИ при км 0+020 вляво от пътя в имот № 903.10. </t>
  </si>
  <si>
    <t>РЕЗЕРВОАР ЗА ПРОТИВОПОЖАРНИ НУЖДИ при км 0+015 вляво от пътя в имот № 911.13</t>
  </si>
  <si>
    <t xml:space="preserve">РЕЗЕРВОАР ЗА ПРОТИВОПОЖАРНИ НУЖДИ при км 0+015 вляво от пътя в имот № 88.22 </t>
  </si>
  <si>
    <t xml:space="preserve">ОБЩО ЗА ПОДОБЕКТА </t>
  </si>
  <si>
    <t>Общо част Пътна</t>
  </si>
  <si>
    <t>Общо Резервоар</t>
  </si>
  <si>
    <t>ОБЩО</t>
  </si>
  <si>
    <t>ДДС</t>
  </si>
  <si>
    <t>ВСИЧКО</t>
  </si>
  <si>
    <t xml:space="preserve">ПОДОБЕКТ: ГОРСКИ ПЪТ МИНАВАЩ ПРЕЗ ОТДЕЛ18, ПОДОТДЕЛ 2 И ОТДЕЛ 19, ПОДОТДЕЛ 4
</t>
  </si>
  <si>
    <t xml:space="preserve">ПОДОБЕКТ: ГОРСКИ ПЪТ МИНАВАЩ ПРЕЗ ОТДЕЛ 21, ПОДОТДЕЛ 1
</t>
  </si>
  <si>
    <t xml:space="preserve">ПОДОБЕКТ: ГОРСКИ ПЪТ МИНАВАЩ ПРЕЗ ОТДЕЛ 149, ПОДОТДЕЛ 3 И ОТДЕЛ 150, ПОДОТДЕЛ 15
</t>
  </si>
  <si>
    <t>ПОДОБЕКТ: ПОДОБЕКТ: ГОРСКИ ПЪТ МИНАВАЩ ПРЕЗ ОТДЕЛ 155, ПОДОТДЕЛ 2</t>
  </si>
  <si>
    <t xml:space="preserve">ПОДОБЕКТ: ГОРСКИ ПЪТ МИНАВАЩ ПРЕЗ ОТДЕЛ156, ПОДОТДЕЛ 1
</t>
  </si>
  <si>
    <t xml:space="preserve">ПОДОБЕКТ: ГОРСКИ ПЪТ МИНАВАЩ ПРЕЗ ОТДЕЛ 157, ПОДОТДЕЛ 2
</t>
  </si>
  <si>
    <t>ОБЕКТ:„РЕКОНСТРУКЦИЯ И РЕХАБИЛИТАЦИЯ НА ГОРСКИ ПЪТИЩА НА ТЕРИТОРИЯТА НА ОБЩИНА СИМЕОНОВГРАД“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</si>
</sst>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лв.&quot;* #,##0.00_);_(&quot;лв.&quot;* \(#,##0.00\);_(&quot;лв.&quot;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>
      <alignment readingOrder="1"/>
    </xf>
    <xf numFmtId="0" fontId="2" fillId="0" borderId="0">
      <alignment vertical="center"/>
    </xf>
  </cellStyleXfs>
  <cellXfs count="52">
    <xf numFmtId="0" fontId="0" fillId="0" borderId="0" xfId="0"/>
    <xf numFmtId="0" fontId="3" fillId="0" borderId="1" xfId="3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2" fillId="0" borderId="1" xfId="3" applyFont="1" applyBorder="1" applyAlignment="1">
      <alignment vertical="center" wrapText="1"/>
    </xf>
    <xf numFmtId="0" fontId="6" fillId="0" borderId="1" xfId="3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2" applyFont="1" applyAlignment="1">
      <alignment vertical="center" wrapText="1"/>
    </xf>
    <xf numFmtId="0" fontId="6" fillId="0" borderId="0" xfId="2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2" borderId="0" xfId="0" applyNumberFormat="1" applyFont="1" applyFill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2" fillId="0" borderId="1" xfId="3" applyNumberFormat="1" applyFont="1" applyFill="1" applyBorder="1" applyAlignment="1">
      <alignment horizontal="right" vertical="center" wrapText="1"/>
    </xf>
    <xf numFmtId="4" fontId="2" fillId="0" borderId="1" xfId="3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0" borderId="0" xfId="0" applyNumberFormat="1" applyFont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Alignment="1">
      <alignment vertical="center" wrapText="1"/>
    </xf>
    <xf numFmtId="0" fontId="5" fillId="5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</cellXfs>
  <cellStyles count="4">
    <cellStyle name="Normal 2" xfId="3"/>
    <cellStyle name="Normal_Quantity" xfId="2"/>
    <cellStyle name="Валута" xfId="1" builtinId="4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1"/>
  <sheetViews>
    <sheetView tabSelected="1" topLeftCell="A22" workbookViewId="0">
      <selection activeCell="F210" sqref="F210"/>
    </sheetView>
  </sheetViews>
  <sheetFormatPr defaultColWidth="8.85546875" defaultRowHeight="15.75" x14ac:dyDescent="0.25"/>
  <cols>
    <col min="1" max="1" width="3.5703125" style="6" customWidth="1"/>
    <col min="2" max="2" width="61" style="2" customWidth="1"/>
    <col min="3" max="3" width="5.5703125" style="6" customWidth="1"/>
    <col min="4" max="4" width="9.140625" style="45" customWidth="1"/>
    <col min="5" max="5" width="6.5703125" style="45" customWidth="1"/>
    <col min="6" max="6" width="9.5703125" style="45" customWidth="1"/>
    <col min="7" max="16384" width="8.85546875" style="2"/>
  </cols>
  <sheetData>
    <row r="1" spans="1:8" ht="15.6" customHeight="1" x14ac:dyDescent="0.25">
      <c r="A1" s="24"/>
      <c r="B1" s="25"/>
      <c r="C1" s="24"/>
      <c r="D1" s="39"/>
      <c r="E1" s="39"/>
      <c r="F1" s="39"/>
      <c r="G1" s="25"/>
    </row>
    <row r="2" spans="1:8" ht="47.25" x14ac:dyDescent="0.25">
      <c r="A2" s="24"/>
      <c r="B2" s="35" t="s">
        <v>76</v>
      </c>
      <c r="C2" s="24"/>
      <c r="D2" s="39"/>
      <c r="E2" s="39"/>
      <c r="F2" s="39"/>
      <c r="G2" s="25"/>
    </row>
    <row r="3" spans="1:8" x14ac:dyDescent="0.25">
      <c r="B3" s="26" t="s">
        <v>0</v>
      </c>
      <c r="C3" s="31"/>
      <c r="D3" s="40"/>
      <c r="E3" s="40"/>
      <c r="F3" s="40"/>
    </row>
    <row r="4" spans="1:8" s="6" customFormat="1" ht="47.25" x14ac:dyDescent="0.25">
      <c r="A4" s="3" t="s">
        <v>21</v>
      </c>
      <c r="B4" s="4" t="s">
        <v>1</v>
      </c>
      <c r="C4" s="3" t="s">
        <v>2</v>
      </c>
      <c r="D4" s="5" t="s">
        <v>56</v>
      </c>
      <c r="E4" s="5" t="s">
        <v>3</v>
      </c>
      <c r="F4" s="5" t="s">
        <v>4</v>
      </c>
    </row>
    <row r="5" spans="1:8" ht="47.25" x14ac:dyDescent="0.25">
      <c r="A5" s="7"/>
      <c r="B5" s="8" t="s">
        <v>70</v>
      </c>
      <c r="C5" s="7"/>
      <c r="D5" s="9"/>
      <c r="E5" s="9"/>
      <c r="F5" s="9"/>
    </row>
    <row r="6" spans="1:8" x14ac:dyDescent="0.25">
      <c r="A6" s="19"/>
      <c r="B6" s="32" t="s">
        <v>57</v>
      </c>
      <c r="C6" s="19"/>
      <c r="D6" s="33"/>
      <c r="E6" s="33"/>
      <c r="F6" s="33"/>
    </row>
    <row r="7" spans="1:8" ht="47.25" x14ac:dyDescent="0.25">
      <c r="A7" s="12">
        <v>1</v>
      </c>
      <c r="B7" s="17" t="s">
        <v>5</v>
      </c>
      <c r="C7" s="23" t="s">
        <v>36</v>
      </c>
      <c r="D7" s="41">
        <v>988</v>
      </c>
      <c r="E7" s="41"/>
      <c r="F7" s="41"/>
    </row>
    <row r="8" spans="1:8" x14ac:dyDescent="0.25">
      <c r="A8" s="19"/>
      <c r="B8" s="32" t="s">
        <v>58</v>
      </c>
      <c r="C8" s="19"/>
      <c r="D8" s="33"/>
      <c r="E8" s="33"/>
      <c r="F8" s="33"/>
    </row>
    <row r="9" spans="1:8" ht="47.25" x14ac:dyDescent="0.25">
      <c r="A9" s="12">
        <v>1</v>
      </c>
      <c r="B9" s="17" t="s">
        <v>6</v>
      </c>
      <c r="C9" s="23" t="s">
        <v>24</v>
      </c>
      <c r="D9" s="41">
        <v>4711</v>
      </c>
      <c r="E9" s="41"/>
      <c r="F9" s="41"/>
    </row>
    <row r="10" spans="1:8" ht="18.75" x14ac:dyDescent="0.25">
      <c r="A10" s="12">
        <f>1+A9</f>
        <v>2</v>
      </c>
      <c r="B10" s="30" t="s">
        <v>7</v>
      </c>
      <c r="C10" s="23" t="s">
        <v>24</v>
      </c>
      <c r="D10" s="41">
        <v>419</v>
      </c>
      <c r="E10" s="41"/>
      <c r="F10" s="41"/>
      <c r="H10" s="27"/>
    </row>
    <row r="11" spans="1:8" ht="18.75" x14ac:dyDescent="0.25">
      <c r="A11" s="12">
        <f>1+A10</f>
        <v>3</v>
      </c>
      <c r="B11" s="17" t="s">
        <v>8</v>
      </c>
      <c r="C11" s="23" t="s">
        <v>24</v>
      </c>
      <c r="D11" s="41">
        <v>3</v>
      </c>
      <c r="E11" s="41"/>
      <c r="F11" s="41"/>
    </row>
    <row r="12" spans="1:8" ht="31.5" x14ac:dyDescent="0.25">
      <c r="A12" s="12">
        <v>4</v>
      </c>
      <c r="B12" s="17" t="s">
        <v>9</v>
      </c>
      <c r="C12" s="23" t="s">
        <v>24</v>
      </c>
      <c r="D12" s="41">
        <v>3006</v>
      </c>
      <c r="E12" s="41"/>
      <c r="F12" s="41"/>
    </row>
    <row r="13" spans="1:8" x14ac:dyDescent="0.25">
      <c r="A13" s="19"/>
      <c r="B13" s="32" t="s">
        <v>59</v>
      </c>
      <c r="C13" s="19"/>
      <c r="D13" s="33"/>
      <c r="E13" s="33"/>
      <c r="F13" s="33"/>
    </row>
    <row r="14" spans="1:8" ht="47.25" x14ac:dyDescent="0.25">
      <c r="A14" s="12">
        <v>1</v>
      </c>
      <c r="B14" s="30" t="s">
        <v>10</v>
      </c>
      <c r="C14" s="23" t="s">
        <v>24</v>
      </c>
      <c r="D14" s="41">
        <v>6924</v>
      </c>
      <c r="E14" s="41"/>
      <c r="F14" s="41"/>
    </row>
    <row r="15" spans="1:8" x14ac:dyDescent="0.25">
      <c r="A15" s="19"/>
      <c r="B15" s="32" t="s">
        <v>60</v>
      </c>
      <c r="C15" s="19"/>
      <c r="D15" s="33"/>
      <c r="E15" s="33"/>
      <c r="F15" s="33"/>
    </row>
    <row r="16" spans="1:8" ht="18.75" x14ac:dyDescent="0.25">
      <c r="A16" s="12">
        <v>1</v>
      </c>
      <c r="B16" s="30" t="s">
        <v>11</v>
      </c>
      <c r="C16" s="23" t="s">
        <v>24</v>
      </c>
      <c r="D16" s="41">
        <v>43</v>
      </c>
      <c r="E16" s="41"/>
      <c r="F16" s="41"/>
    </row>
    <row r="17" spans="1:6" ht="18.75" x14ac:dyDescent="0.25">
      <c r="A17" s="12">
        <v>2</v>
      </c>
      <c r="B17" s="30" t="s">
        <v>12</v>
      </c>
      <c r="C17" s="23" t="s">
        <v>24</v>
      </c>
      <c r="D17" s="41">
        <v>44</v>
      </c>
      <c r="E17" s="41"/>
      <c r="F17" s="41"/>
    </row>
    <row r="18" spans="1:6" ht="18.75" x14ac:dyDescent="0.25">
      <c r="A18" s="12">
        <v>3</v>
      </c>
      <c r="B18" s="30" t="s">
        <v>13</v>
      </c>
      <c r="C18" s="23" t="s">
        <v>24</v>
      </c>
      <c r="D18" s="41">
        <v>29</v>
      </c>
      <c r="E18" s="41"/>
      <c r="F18" s="41"/>
    </row>
    <row r="19" spans="1:6" ht="18.75" x14ac:dyDescent="0.25">
      <c r="A19" s="12">
        <v>4</v>
      </c>
      <c r="B19" s="17" t="s">
        <v>14</v>
      </c>
      <c r="C19" s="23" t="s">
        <v>36</v>
      </c>
      <c r="D19" s="41">
        <v>190</v>
      </c>
      <c r="E19" s="41"/>
      <c r="F19" s="41"/>
    </row>
    <row r="20" spans="1:6" ht="18.75" x14ac:dyDescent="0.25">
      <c r="A20" s="12">
        <v>5</v>
      </c>
      <c r="B20" s="30" t="s">
        <v>15</v>
      </c>
      <c r="C20" s="23" t="s">
        <v>24</v>
      </c>
      <c r="D20" s="41">
        <v>3</v>
      </c>
      <c r="E20" s="41"/>
      <c r="F20" s="41"/>
    </row>
    <row r="21" spans="1:6" ht="31.5" x14ac:dyDescent="0.25">
      <c r="A21" s="12">
        <v>6</v>
      </c>
      <c r="B21" s="17" t="s">
        <v>16</v>
      </c>
      <c r="C21" s="23" t="s">
        <v>24</v>
      </c>
      <c r="D21" s="41">
        <v>74</v>
      </c>
      <c r="E21" s="41"/>
      <c r="F21" s="41"/>
    </row>
    <row r="22" spans="1:6" ht="31.5" x14ac:dyDescent="0.25">
      <c r="A22" s="12">
        <v>7</v>
      </c>
      <c r="B22" s="17" t="s">
        <v>17</v>
      </c>
      <c r="C22" s="23" t="s">
        <v>18</v>
      </c>
      <c r="D22" s="41">
        <v>35</v>
      </c>
      <c r="E22" s="41"/>
      <c r="F22" s="41"/>
    </row>
    <row r="23" spans="1:6" ht="31.5" x14ac:dyDescent="0.25">
      <c r="A23" s="12">
        <v>8</v>
      </c>
      <c r="B23" s="17" t="s">
        <v>19</v>
      </c>
      <c r="C23" s="23" t="s">
        <v>18</v>
      </c>
      <c r="D23" s="41">
        <v>45</v>
      </c>
      <c r="E23" s="41"/>
      <c r="F23" s="41"/>
    </row>
    <row r="24" spans="1:6" x14ac:dyDescent="0.25">
      <c r="A24" s="12">
        <v>9</v>
      </c>
      <c r="B24" s="36" t="s">
        <v>20</v>
      </c>
      <c r="C24" s="23" t="s">
        <v>18</v>
      </c>
      <c r="D24" s="41">
        <v>44</v>
      </c>
      <c r="E24" s="41"/>
      <c r="F24" s="41"/>
    </row>
    <row r="25" spans="1:6" x14ac:dyDescent="0.25">
      <c r="A25" s="50" t="s">
        <v>64</v>
      </c>
      <c r="B25" s="50"/>
      <c r="C25" s="50"/>
      <c r="D25" s="50"/>
      <c r="E25" s="50"/>
      <c r="F25" s="46">
        <f>SUM(F7:F24)</f>
        <v>0</v>
      </c>
    </row>
    <row r="26" spans="1:6" ht="47.25" x14ac:dyDescent="0.25">
      <c r="A26" s="7"/>
      <c r="B26" s="8" t="s">
        <v>71</v>
      </c>
      <c r="C26" s="7"/>
      <c r="D26" s="9"/>
      <c r="E26" s="9"/>
      <c r="F26" s="9"/>
    </row>
    <row r="27" spans="1:6" x14ac:dyDescent="0.25">
      <c r="A27" s="19"/>
      <c r="B27" s="32" t="s">
        <v>57</v>
      </c>
      <c r="C27" s="19"/>
      <c r="D27" s="33"/>
      <c r="E27" s="33"/>
      <c r="F27" s="33"/>
    </row>
    <row r="28" spans="1:6" ht="47.25" x14ac:dyDescent="0.25">
      <c r="A28" s="12">
        <v>1</v>
      </c>
      <c r="B28" s="17" t="s">
        <v>5</v>
      </c>
      <c r="C28" s="23" t="s">
        <v>36</v>
      </c>
      <c r="D28" s="41">
        <v>694</v>
      </c>
      <c r="E28" s="41"/>
      <c r="F28" s="41"/>
    </row>
    <row r="29" spans="1:6" x14ac:dyDescent="0.25">
      <c r="A29" s="19"/>
      <c r="B29" s="32" t="s">
        <v>58</v>
      </c>
      <c r="C29" s="19"/>
      <c r="D29" s="33"/>
      <c r="E29" s="33"/>
      <c r="F29" s="33"/>
    </row>
    <row r="30" spans="1:6" ht="47.25" x14ac:dyDescent="0.25">
      <c r="A30" s="12">
        <v>1</v>
      </c>
      <c r="B30" s="17" t="s">
        <v>6</v>
      </c>
      <c r="C30" s="23" t="s">
        <v>24</v>
      </c>
      <c r="D30" s="41">
        <v>2997</v>
      </c>
      <c r="E30" s="41"/>
      <c r="F30" s="41"/>
    </row>
    <row r="31" spans="1:6" ht="18.75" x14ac:dyDescent="0.25">
      <c r="A31" s="12">
        <f>1+A30</f>
        <v>2</v>
      </c>
      <c r="B31" s="30" t="s">
        <v>7</v>
      </c>
      <c r="C31" s="23" t="s">
        <v>24</v>
      </c>
      <c r="D31" s="41">
        <v>269</v>
      </c>
      <c r="E31" s="41"/>
      <c r="F31" s="41"/>
    </row>
    <row r="32" spans="1:6" ht="31.5" x14ac:dyDescent="0.25">
      <c r="A32" s="12">
        <v>3</v>
      </c>
      <c r="B32" s="17" t="s">
        <v>9</v>
      </c>
      <c r="C32" s="23" t="s">
        <v>24</v>
      </c>
      <c r="D32" s="41">
        <v>2215</v>
      </c>
      <c r="E32" s="41"/>
      <c r="F32" s="41"/>
    </row>
    <row r="33" spans="1:12" x14ac:dyDescent="0.25">
      <c r="A33" s="19"/>
      <c r="B33" s="32" t="s">
        <v>59</v>
      </c>
      <c r="C33" s="19"/>
      <c r="D33" s="33"/>
      <c r="E33" s="33"/>
      <c r="F33" s="33"/>
    </row>
    <row r="34" spans="1:12" ht="47.25" x14ac:dyDescent="0.25">
      <c r="A34" s="12">
        <v>1</v>
      </c>
      <c r="B34" s="30" t="s">
        <v>10</v>
      </c>
      <c r="C34" s="23" t="s">
        <v>24</v>
      </c>
      <c r="D34" s="41">
        <v>5025</v>
      </c>
      <c r="E34" s="41"/>
      <c r="F34" s="41"/>
    </row>
    <row r="35" spans="1:12" x14ac:dyDescent="0.25">
      <c r="A35" s="19"/>
      <c r="B35" s="32" t="s">
        <v>60</v>
      </c>
      <c r="C35" s="19"/>
      <c r="D35" s="33"/>
      <c r="E35" s="33"/>
      <c r="F35" s="33"/>
    </row>
    <row r="36" spans="1:12" ht="18.75" x14ac:dyDescent="0.25">
      <c r="A36" s="12">
        <v>1</v>
      </c>
      <c r="B36" s="17" t="s">
        <v>11</v>
      </c>
      <c r="C36" s="23" t="s">
        <v>24</v>
      </c>
      <c r="D36" s="41">
        <v>22</v>
      </c>
      <c r="E36" s="41"/>
      <c r="F36" s="41"/>
    </row>
    <row r="37" spans="1:12" ht="18.75" x14ac:dyDescent="0.25">
      <c r="A37" s="12">
        <v>2</v>
      </c>
      <c r="B37" s="23" t="s">
        <v>12</v>
      </c>
      <c r="C37" s="23" t="s">
        <v>24</v>
      </c>
      <c r="D37" s="41">
        <v>26</v>
      </c>
      <c r="E37" s="41"/>
      <c r="F37" s="41"/>
    </row>
    <row r="38" spans="1:12" ht="18.75" x14ac:dyDescent="0.25">
      <c r="A38" s="12">
        <v>3</v>
      </c>
      <c r="B38" s="23" t="s">
        <v>13</v>
      </c>
      <c r="C38" s="23" t="s">
        <v>24</v>
      </c>
      <c r="D38" s="41">
        <v>16</v>
      </c>
      <c r="E38" s="41"/>
      <c r="F38" s="41"/>
    </row>
    <row r="39" spans="1:12" ht="18.75" x14ac:dyDescent="0.25">
      <c r="A39" s="12">
        <v>4</v>
      </c>
      <c r="B39" s="17" t="s">
        <v>14</v>
      </c>
      <c r="C39" s="23" t="s">
        <v>36</v>
      </c>
      <c r="D39" s="41">
        <v>110</v>
      </c>
      <c r="E39" s="41"/>
      <c r="F39" s="41"/>
    </row>
    <row r="40" spans="1:12" ht="18.75" x14ac:dyDescent="0.25">
      <c r="A40" s="12">
        <v>5</v>
      </c>
      <c r="B40" s="17" t="s">
        <v>15</v>
      </c>
      <c r="C40" s="23" t="s">
        <v>24</v>
      </c>
      <c r="D40" s="41">
        <v>2</v>
      </c>
      <c r="E40" s="41"/>
      <c r="F40" s="41"/>
    </row>
    <row r="41" spans="1:12" ht="31.5" x14ac:dyDescent="0.25">
      <c r="A41" s="12">
        <v>6</v>
      </c>
      <c r="B41" s="17" t="s">
        <v>16</v>
      </c>
      <c r="C41" s="23" t="s">
        <v>24</v>
      </c>
      <c r="D41" s="41">
        <v>41</v>
      </c>
      <c r="E41" s="41"/>
      <c r="F41" s="41"/>
    </row>
    <row r="42" spans="1:12" ht="31.5" x14ac:dyDescent="0.25">
      <c r="A42" s="12">
        <v>7</v>
      </c>
      <c r="B42" s="17" t="s">
        <v>17</v>
      </c>
      <c r="C42" s="23" t="s">
        <v>18</v>
      </c>
      <c r="D42" s="41">
        <v>53</v>
      </c>
      <c r="E42" s="41"/>
      <c r="F42" s="41"/>
    </row>
    <row r="43" spans="1:12" x14ac:dyDescent="0.25">
      <c r="A43" s="50" t="s">
        <v>65</v>
      </c>
      <c r="B43" s="50"/>
      <c r="C43" s="50"/>
      <c r="D43" s="50"/>
      <c r="E43" s="50"/>
      <c r="F43" s="46">
        <f>SUM(F28:F42)</f>
        <v>0</v>
      </c>
    </row>
    <row r="44" spans="1:12" ht="31.5" x14ac:dyDescent="0.25">
      <c r="A44" s="19"/>
      <c r="B44" s="32" t="s">
        <v>61</v>
      </c>
      <c r="C44" s="19"/>
      <c r="D44" s="33"/>
      <c r="E44" s="34"/>
      <c r="F44" s="34"/>
      <c r="G44" s="28"/>
      <c r="H44" s="28"/>
      <c r="I44" s="28"/>
      <c r="J44" s="28"/>
      <c r="K44" s="28"/>
      <c r="L44" s="28"/>
    </row>
    <row r="45" spans="1:12" x14ac:dyDescent="0.25">
      <c r="A45" s="12"/>
      <c r="B45" s="1" t="s">
        <v>22</v>
      </c>
      <c r="C45" s="20"/>
      <c r="D45" s="42"/>
      <c r="E45" s="42"/>
      <c r="F45" s="42"/>
      <c r="G45" s="28"/>
      <c r="H45" s="28"/>
      <c r="I45" s="28"/>
      <c r="J45" s="28"/>
      <c r="K45" s="28"/>
      <c r="L45" s="28"/>
    </row>
    <row r="46" spans="1:12" ht="18.75" x14ac:dyDescent="0.25">
      <c r="A46" s="12">
        <v>1</v>
      </c>
      <c r="B46" s="11" t="s">
        <v>23</v>
      </c>
      <c r="C46" s="12" t="s">
        <v>24</v>
      </c>
      <c r="D46" s="13">
        <v>260</v>
      </c>
      <c r="E46" s="13"/>
      <c r="F46" s="13"/>
      <c r="G46" s="28"/>
      <c r="H46" s="28"/>
      <c r="I46" s="28"/>
      <c r="J46" s="28"/>
      <c r="K46" s="28"/>
      <c r="L46" s="28"/>
    </row>
    <row r="47" spans="1:12" ht="18.75" x14ac:dyDescent="0.25">
      <c r="A47" s="12">
        <v>2</v>
      </c>
      <c r="B47" s="16" t="s">
        <v>25</v>
      </c>
      <c r="C47" s="20" t="s">
        <v>24</v>
      </c>
      <c r="D47" s="43">
        <v>197</v>
      </c>
      <c r="E47" s="43"/>
      <c r="F47" s="13"/>
      <c r="G47" s="28"/>
      <c r="H47" s="28"/>
      <c r="I47" s="28"/>
      <c r="J47" s="28"/>
      <c r="K47" s="28"/>
      <c r="L47" s="28"/>
    </row>
    <row r="48" spans="1:12" ht="18.75" x14ac:dyDescent="0.25">
      <c r="A48" s="12">
        <v>3</v>
      </c>
      <c r="B48" s="16" t="s">
        <v>26</v>
      </c>
      <c r="C48" s="20" t="s">
        <v>24</v>
      </c>
      <c r="D48" s="43">
        <v>243</v>
      </c>
      <c r="E48" s="43"/>
      <c r="F48" s="13"/>
      <c r="G48" s="28"/>
      <c r="H48" s="28"/>
      <c r="I48" s="28"/>
      <c r="J48" s="28"/>
      <c r="K48" s="28"/>
      <c r="L48" s="28"/>
    </row>
    <row r="49" spans="1:12" x14ac:dyDescent="0.25">
      <c r="A49" s="12">
        <v>4</v>
      </c>
      <c r="B49" s="16" t="s">
        <v>27</v>
      </c>
      <c r="C49" s="21" t="s">
        <v>28</v>
      </c>
      <c r="D49" s="43">
        <v>437</v>
      </c>
      <c r="E49" s="43"/>
      <c r="F49" s="13"/>
      <c r="G49" s="28"/>
      <c r="H49" s="28"/>
      <c r="I49" s="28"/>
      <c r="J49" s="28"/>
      <c r="K49" s="28"/>
      <c r="L49" s="28"/>
    </row>
    <row r="50" spans="1:12" ht="18.75" x14ac:dyDescent="0.25">
      <c r="A50" s="12">
        <v>5</v>
      </c>
      <c r="B50" s="16" t="s">
        <v>29</v>
      </c>
      <c r="C50" s="20" t="s">
        <v>24</v>
      </c>
      <c r="D50" s="43">
        <v>243</v>
      </c>
      <c r="E50" s="43"/>
      <c r="F50" s="13"/>
      <c r="G50" s="28"/>
      <c r="H50" s="28"/>
      <c r="I50" s="28"/>
      <c r="J50" s="28"/>
      <c r="K50" s="28"/>
      <c r="L50" s="28"/>
    </row>
    <row r="51" spans="1:12" x14ac:dyDescent="0.25">
      <c r="A51" s="12">
        <v>6</v>
      </c>
      <c r="B51" s="15" t="s">
        <v>30</v>
      </c>
      <c r="C51" s="21" t="s">
        <v>28</v>
      </c>
      <c r="D51" s="43">
        <v>437</v>
      </c>
      <c r="E51" s="43"/>
      <c r="F51" s="13"/>
      <c r="G51" s="28"/>
      <c r="H51" s="28"/>
      <c r="I51" s="28"/>
      <c r="J51" s="28"/>
      <c r="K51" s="28"/>
      <c r="L51" s="28"/>
    </row>
    <row r="52" spans="1:12" x14ac:dyDescent="0.25">
      <c r="A52" s="12"/>
      <c r="B52" s="1" t="s">
        <v>31</v>
      </c>
      <c r="C52" s="20"/>
      <c r="D52" s="42"/>
      <c r="E52" s="42"/>
      <c r="F52" s="42"/>
      <c r="G52" s="28"/>
      <c r="H52" s="28"/>
      <c r="I52" s="28"/>
      <c r="J52" s="28"/>
      <c r="K52" s="28"/>
      <c r="L52" s="28"/>
    </row>
    <row r="53" spans="1:12" ht="18.75" x14ac:dyDescent="0.25">
      <c r="A53" s="12">
        <v>7</v>
      </c>
      <c r="B53" s="11" t="s">
        <v>32</v>
      </c>
      <c r="C53" s="12" t="s">
        <v>24</v>
      </c>
      <c r="D53" s="13">
        <v>270</v>
      </c>
      <c r="E53" s="13"/>
      <c r="F53" s="13"/>
      <c r="G53" s="28"/>
      <c r="H53" s="28"/>
      <c r="I53" s="28"/>
      <c r="J53" s="28"/>
      <c r="K53" s="28"/>
      <c r="L53" s="28"/>
    </row>
    <row r="54" spans="1:12" ht="31.5" x14ac:dyDescent="0.25">
      <c r="A54" s="12">
        <v>8</v>
      </c>
      <c r="B54" s="11" t="s">
        <v>33</v>
      </c>
      <c r="C54" s="12" t="s">
        <v>24</v>
      </c>
      <c r="D54" s="13">
        <v>270</v>
      </c>
      <c r="E54" s="13"/>
      <c r="F54" s="13"/>
      <c r="G54" s="28"/>
      <c r="H54" s="28"/>
      <c r="I54" s="28"/>
      <c r="J54" s="28"/>
      <c r="K54" s="28"/>
      <c r="L54" s="28"/>
    </row>
    <row r="55" spans="1:12" x14ac:dyDescent="0.25">
      <c r="A55" s="12"/>
      <c r="B55" s="1" t="s">
        <v>34</v>
      </c>
      <c r="C55" s="20"/>
      <c r="D55" s="42"/>
      <c r="E55" s="42"/>
      <c r="F55" s="42"/>
      <c r="G55" s="28"/>
      <c r="H55" s="28"/>
      <c r="I55" s="28"/>
      <c r="J55" s="28"/>
      <c r="K55" s="28"/>
      <c r="L55" s="28"/>
    </row>
    <row r="56" spans="1:12" ht="18.75" x14ac:dyDescent="0.25">
      <c r="A56" s="12">
        <v>9</v>
      </c>
      <c r="B56" s="11" t="s">
        <v>35</v>
      </c>
      <c r="C56" s="22" t="s">
        <v>36</v>
      </c>
      <c r="D56" s="13">
        <v>215</v>
      </c>
      <c r="E56" s="13"/>
      <c r="F56" s="13"/>
      <c r="G56" s="28"/>
      <c r="H56" s="28"/>
      <c r="I56" s="28"/>
      <c r="J56" s="28"/>
      <c r="K56" s="28"/>
      <c r="L56" s="28"/>
    </row>
    <row r="57" spans="1:12" ht="18.75" x14ac:dyDescent="0.25">
      <c r="A57" s="12">
        <v>10</v>
      </c>
      <c r="B57" s="11" t="s">
        <v>37</v>
      </c>
      <c r="C57" s="22" t="s">
        <v>36</v>
      </c>
      <c r="D57" s="13">
        <v>50</v>
      </c>
      <c r="E57" s="13"/>
      <c r="F57" s="13"/>
      <c r="G57" s="28"/>
      <c r="H57" s="28"/>
      <c r="I57" s="28"/>
      <c r="J57" s="28"/>
      <c r="K57" s="28"/>
      <c r="L57" s="28"/>
    </row>
    <row r="58" spans="1:12" x14ac:dyDescent="0.25">
      <c r="A58" s="12">
        <v>11</v>
      </c>
      <c r="B58" s="11" t="s">
        <v>38</v>
      </c>
      <c r="C58" s="22" t="s">
        <v>39</v>
      </c>
      <c r="D58" s="13">
        <f>335+6100</f>
        <v>6435</v>
      </c>
      <c r="E58" s="13"/>
      <c r="F58" s="13"/>
      <c r="G58" s="28"/>
      <c r="H58" s="28"/>
      <c r="I58" s="28"/>
      <c r="J58" s="28"/>
      <c r="K58" s="28"/>
      <c r="L58" s="28"/>
    </row>
    <row r="59" spans="1:12" ht="18.75" x14ac:dyDescent="0.25">
      <c r="A59" s="12">
        <v>12</v>
      </c>
      <c r="B59" s="11" t="s">
        <v>40</v>
      </c>
      <c r="C59" s="20" t="s">
        <v>24</v>
      </c>
      <c r="D59" s="13">
        <v>7</v>
      </c>
      <c r="E59" s="13"/>
      <c r="F59" s="13"/>
      <c r="G59" s="28"/>
      <c r="H59" s="28"/>
      <c r="I59" s="28"/>
      <c r="J59" s="28"/>
      <c r="K59" s="28"/>
      <c r="L59" s="28"/>
    </row>
    <row r="60" spans="1:12" ht="18.75" x14ac:dyDescent="0.25">
      <c r="A60" s="12">
        <v>13</v>
      </c>
      <c r="B60" s="11" t="s">
        <v>41</v>
      </c>
      <c r="C60" s="20" t="s">
        <v>24</v>
      </c>
      <c r="D60" s="13">
        <v>70</v>
      </c>
      <c r="E60" s="13"/>
      <c r="F60" s="13"/>
      <c r="G60" s="28"/>
      <c r="H60" s="28"/>
      <c r="I60" s="28"/>
      <c r="J60" s="28"/>
      <c r="K60" s="28"/>
      <c r="L60" s="28"/>
    </row>
    <row r="61" spans="1:12" ht="18.75" x14ac:dyDescent="0.25">
      <c r="A61" s="12">
        <v>14</v>
      </c>
      <c r="B61" s="11" t="s">
        <v>42</v>
      </c>
      <c r="C61" s="20" t="s">
        <v>24</v>
      </c>
      <c r="D61" s="13">
        <v>77</v>
      </c>
      <c r="E61" s="13"/>
      <c r="F61" s="13"/>
      <c r="G61" s="28"/>
      <c r="H61" s="28"/>
      <c r="I61" s="28"/>
      <c r="J61" s="28"/>
      <c r="K61" s="28"/>
      <c r="L61" s="28"/>
    </row>
    <row r="62" spans="1:12" x14ac:dyDescent="0.25">
      <c r="A62" s="12">
        <v>15</v>
      </c>
      <c r="B62" s="11" t="s">
        <v>43</v>
      </c>
      <c r="C62" s="22" t="s">
        <v>44</v>
      </c>
      <c r="D62" s="13">
        <v>31</v>
      </c>
      <c r="E62" s="13"/>
      <c r="F62" s="13"/>
      <c r="G62" s="28"/>
      <c r="H62" s="28"/>
      <c r="I62" s="28"/>
      <c r="J62" s="28"/>
      <c r="K62" s="28"/>
      <c r="L62" s="28"/>
    </row>
    <row r="63" spans="1:12" ht="31.5" x14ac:dyDescent="0.25">
      <c r="A63" s="12">
        <v>16</v>
      </c>
      <c r="B63" s="11" t="s">
        <v>45</v>
      </c>
      <c r="C63" s="22" t="s">
        <v>36</v>
      </c>
      <c r="D63" s="13">
        <v>180</v>
      </c>
      <c r="E63" s="13"/>
      <c r="F63" s="13"/>
      <c r="G63" s="28"/>
      <c r="H63" s="28"/>
      <c r="I63" s="28"/>
      <c r="J63" s="28"/>
      <c r="K63" s="28"/>
      <c r="L63" s="28"/>
    </row>
    <row r="64" spans="1:12" x14ac:dyDescent="0.25">
      <c r="A64" s="12">
        <v>17</v>
      </c>
      <c r="B64" s="11" t="s">
        <v>46</v>
      </c>
      <c r="C64" s="12" t="s">
        <v>47</v>
      </c>
      <c r="D64" s="13">
        <v>9</v>
      </c>
      <c r="E64" s="13"/>
      <c r="F64" s="13"/>
      <c r="G64" s="28"/>
      <c r="H64" s="28"/>
      <c r="I64" s="28"/>
      <c r="J64" s="28"/>
      <c r="K64" s="29"/>
      <c r="L64" s="28"/>
    </row>
    <row r="65" spans="1:12" x14ac:dyDescent="0.25">
      <c r="A65" s="12">
        <v>18</v>
      </c>
      <c r="B65" s="11" t="s">
        <v>48</v>
      </c>
      <c r="C65" s="12" t="s">
        <v>39</v>
      </c>
      <c r="D65" s="13">
        <v>98</v>
      </c>
      <c r="E65" s="13"/>
      <c r="F65" s="13"/>
      <c r="G65" s="28"/>
      <c r="H65" s="28"/>
      <c r="I65" s="28"/>
      <c r="J65" s="28"/>
      <c r="K65" s="28"/>
      <c r="L65" s="28"/>
    </row>
    <row r="66" spans="1:12" x14ac:dyDescent="0.25">
      <c r="A66" s="12">
        <v>19</v>
      </c>
      <c r="B66" s="11" t="s">
        <v>49</v>
      </c>
      <c r="C66" s="22" t="s">
        <v>39</v>
      </c>
      <c r="D66" s="13">
        <v>8.3000000000000007</v>
      </c>
      <c r="E66" s="13"/>
      <c r="F66" s="13"/>
      <c r="G66" s="28"/>
      <c r="H66" s="28"/>
      <c r="I66" s="28"/>
      <c r="J66" s="28"/>
      <c r="K66" s="28"/>
      <c r="L66" s="28"/>
    </row>
    <row r="67" spans="1:12" x14ac:dyDescent="0.25">
      <c r="A67" s="12">
        <v>20</v>
      </c>
      <c r="B67" s="11" t="s">
        <v>50</v>
      </c>
      <c r="C67" s="22" t="s">
        <v>39</v>
      </c>
      <c r="D67" s="13">
        <v>63</v>
      </c>
      <c r="E67" s="13"/>
      <c r="F67" s="13"/>
      <c r="G67" s="28"/>
      <c r="H67" s="28"/>
      <c r="I67" s="28"/>
      <c r="J67" s="28"/>
      <c r="K67" s="28"/>
      <c r="L67" s="28"/>
    </row>
    <row r="68" spans="1:12" ht="18.75" x14ac:dyDescent="0.25">
      <c r="A68" s="12">
        <v>21</v>
      </c>
      <c r="B68" s="11" t="s">
        <v>51</v>
      </c>
      <c r="C68" s="22" t="s">
        <v>36</v>
      </c>
      <c r="D68" s="13">
        <v>1</v>
      </c>
      <c r="E68" s="13"/>
      <c r="F68" s="13"/>
      <c r="G68" s="28"/>
      <c r="H68" s="28"/>
      <c r="I68" s="28"/>
      <c r="J68" s="28"/>
      <c r="K68" s="28"/>
      <c r="L68" s="28"/>
    </row>
    <row r="69" spans="1:12" x14ac:dyDescent="0.25">
      <c r="A69" s="50" t="s">
        <v>66</v>
      </c>
      <c r="B69" s="50"/>
      <c r="C69" s="50"/>
      <c r="D69" s="50"/>
      <c r="E69" s="50"/>
      <c r="F69" s="46">
        <f>SUM(F46:F68)</f>
        <v>0</v>
      </c>
      <c r="G69" s="28"/>
      <c r="H69" s="28"/>
      <c r="I69" s="28"/>
      <c r="J69" s="28"/>
      <c r="K69" s="28"/>
      <c r="L69" s="28"/>
    </row>
    <row r="70" spans="1:12" s="10" customFormat="1" x14ac:dyDescent="0.25">
      <c r="A70" s="50" t="s">
        <v>64</v>
      </c>
      <c r="B70" s="50"/>
      <c r="C70" s="50"/>
      <c r="D70" s="50"/>
      <c r="E70" s="50"/>
      <c r="F70" s="14">
        <f>F43+F69</f>
        <v>0</v>
      </c>
      <c r="G70" s="47"/>
      <c r="H70" s="47"/>
      <c r="I70" s="47"/>
      <c r="J70" s="47"/>
      <c r="K70" s="47"/>
      <c r="L70" s="47"/>
    </row>
    <row r="71" spans="1:12" ht="47.25" x14ac:dyDescent="0.25">
      <c r="A71" s="7"/>
      <c r="B71" s="8" t="s">
        <v>72</v>
      </c>
      <c r="C71" s="7"/>
      <c r="D71" s="9"/>
      <c r="E71" s="9"/>
      <c r="F71" s="9"/>
    </row>
    <row r="72" spans="1:12" x14ac:dyDescent="0.25">
      <c r="A72" s="19"/>
      <c r="B72" s="32" t="s">
        <v>57</v>
      </c>
      <c r="C72" s="19"/>
      <c r="D72" s="33"/>
      <c r="E72" s="33"/>
      <c r="F72" s="33"/>
    </row>
    <row r="73" spans="1:12" ht="47.25" x14ac:dyDescent="0.25">
      <c r="A73" s="12">
        <v>1</v>
      </c>
      <c r="B73" s="17" t="s">
        <v>5</v>
      </c>
      <c r="C73" s="23" t="s">
        <v>36</v>
      </c>
      <c r="D73" s="33">
        <v>375</v>
      </c>
      <c r="E73" s="13"/>
      <c r="F73" s="33"/>
    </row>
    <row r="74" spans="1:12" x14ac:dyDescent="0.25">
      <c r="A74" s="19"/>
      <c r="B74" s="32" t="s">
        <v>58</v>
      </c>
      <c r="C74" s="19"/>
      <c r="D74" s="33"/>
      <c r="E74" s="33"/>
      <c r="F74" s="33"/>
    </row>
    <row r="75" spans="1:12" ht="47.25" x14ac:dyDescent="0.25">
      <c r="A75" s="12">
        <v>1</v>
      </c>
      <c r="B75" s="17" t="s">
        <v>6</v>
      </c>
      <c r="C75" s="23" t="s">
        <v>24</v>
      </c>
      <c r="D75" s="33">
        <v>1723</v>
      </c>
      <c r="E75" s="13"/>
      <c r="F75" s="33"/>
    </row>
    <row r="76" spans="1:12" ht="18.75" x14ac:dyDescent="0.25">
      <c r="A76" s="12">
        <f>1+A75</f>
        <v>2</v>
      </c>
      <c r="B76" s="30" t="s">
        <v>7</v>
      </c>
      <c r="C76" s="23" t="s">
        <v>24</v>
      </c>
      <c r="D76" s="33">
        <v>107</v>
      </c>
      <c r="E76" s="13"/>
      <c r="F76" s="13"/>
      <c r="H76" s="27"/>
    </row>
    <row r="77" spans="1:12" ht="18.75" x14ac:dyDescent="0.25">
      <c r="A77" s="12">
        <f>1+A76</f>
        <v>3</v>
      </c>
      <c r="B77" s="17" t="s">
        <v>8</v>
      </c>
      <c r="C77" s="23" t="s">
        <v>24</v>
      </c>
      <c r="D77" s="33">
        <v>1</v>
      </c>
      <c r="E77" s="13"/>
      <c r="F77" s="13"/>
    </row>
    <row r="78" spans="1:12" ht="31.5" x14ac:dyDescent="0.25">
      <c r="A78" s="12">
        <v>4</v>
      </c>
      <c r="B78" s="17" t="s">
        <v>9</v>
      </c>
      <c r="C78" s="23" t="s">
        <v>24</v>
      </c>
      <c r="D78" s="33">
        <v>1016</v>
      </c>
      <c r="E78" s="13"/>
      <c r="F78" s="13"/>
    </row>
    <row r="79" spans="1:12" x14ac:dyDescent="0.25">
      <c r="A79" s="19"/>
      <c r="B79" s="32" t="s">
        <v>59</v>
      </c>
      <c r="C79" s="19"/>
      <c r="D79" s="33"/>
      <c r="E79" s="33"/>
      <c r="F79" s="33"/>
    </row>
    <row r="80" spans="1:12" ht="47.25" x14ac:dyDescent="0.25">
      <c r="A80" s="12">
        <v>1</v>
      </c>
      <c r="B80" s="30" t="s">
        <v>10</v>
      </c>
      <c r="C80" s="23" t="s">
        <v>24</v>
      </c>
      <c r="D80" s="33">
        <v>2750</v>
      </c>
      <c r="E80" s="13"/>
      <c r="F80" s="13"/>
    </row>
    <row r="81" spans="1:12" x14ac:dyDescent="0.25">
      <c r="A81" s="19"/>
      <c r="B81" s="32" t="s">
        <v>60</v>
      </c>
      <c r="C81" s="19"/>
      <c r="D81" s="33"/>
      <c r="E81" s="33"/>
      <c r="F81" s="33"/>
    </row>
    <row r="82" spans="1:12" ht="18.75" x14ac:dyDescent="0.25">
      <c r="A82" s="12">
        <v>1</v>
      </c>
      <c r="B82" s="30" t="s">
        <v>11</v>
      </c>
      <c r="C82" s="23" t="s">
        <v>24</v>
      </c>
      <c r="D82" s="33">
        <v>9</v>
      </c>
      <c r="E82" s="13"/>
      <c r="F82" s="13"/>
    </row>
    <row r="83" spans="1:12" ht="18.75" x14ac:dyDescent="0.25">
      <c r="A83" s="12">
        <v>2</v>
      </c>
      <c r="B83" s="30" t="s">
        <v>12</v>
      </c>
      <c r="C83" s="23" t="s">
        <v>24</v>
      </c>
      <c r="D83" s="33">
        <v>10</v>
      </c>
      <c r="E83" s="13"/>
      <c r="F83" s="13"/>
    </row>
    <row r="84" spans="1:12" ht="18.75" x14ac:dyDescent="0.25">
      <c r="A84" s="12">
        <v>3</v>
      </c>
      <c r="B84" s="30" t="s">
        <v>13</v>
      </c>
      <c r="C84" s="23" t="s">
        <v>24</v>
      </c>
      <c r="D84" s="33">
        <v>6</v>
      </c>
      <c r="E84" s="13"/>
      <c r="F84" s="13"/>
    </row>
    <row r="85" spans="1:12" ht="18.75" x14ac:dyDescent="0.25">
      <c r="A85" s="12">
        <v>4</v>
      </c>
      <c r="B85" s="17" t="s">
        <v>14</v>
      </c>
      <c r="C85" s="23" t="s">
        <v>36</v>
      </c>
      <c r="D85" s="33">
        <v>40</v>
      </c>
      <c r="E85" s="13"/>
      <c r="F85" s="13"/>
    </row>
    <row r="86" spans="1:12" ht="18.75" x14ac:dyDescent="0.25">
      <c r="A86" s="12">
        <v>5</v>
      </c>
      <c r="B86" s="30" t="s">
        <v>15</v>
      </c>
      <c r="C86" s="23" t="s">
        <v>24</v>
      </c>
      <c r="D86" s="33">
        <v>1</v>
      </c>
      <c r="E86" s="33"/>
      <c r="F86" s="33"/>
    </row>
    <row r="87" spans="1:12" ht="31.5" x14ac:dyDescent="0.25">
      <c r="A87" s="12">
        <v>6</v>
      </c>
      <c r="B87" s="17" t="s">
        <v>16</v>
      </c>
      <c r="C87" s="23" t="s">
        <v>24</v>
      </c>
      <c r="D87" s="33">
        <v>15</v>
      </c>
      <c r="E87" s="13"/>
      <c r="F87" s="13"/>
    </row>
    <row r="88" spans="1:12" ht="31.5" x14ac:dyDescent="0.25">
      <c r="A88" s="12">
        <v>7</v>
      </c>
      <c r="B88" s="17" t="s">
        <v>17</v>
      </c>
      <c r="C88" s="23" t="s">
        <v>18</v>
      </c>
      <c r="D88" s="33">
        <v>18</v>
      </c>
      <c r="E88" s="13"/>
      <c r="F88" s="13"/>
    </row>
    <row r="89" spans="1:12" x14ac:dyDescent="0.25">
      <c r="A89" s="12">
        <v>8</v>
      </c>
      <c r="B89" s="17" t="s">
        <v>20</v>
      </c>
      <c r="C89" s="23" t="s">
        <v>18</v>
      </c>
      <c r="D89" s="33">
        <v>8</v>
      </c>
      <c r="E89" s="13"/>
      <c r="F89" s="13"/>
    </row>
    <row r="90" spans="1:12" x14ac:dyDescent="0.25">
      <c r="A90" s="50" t="s">
        <v>65</v>
      </c>
      <c r="B90" s="50"/>
      <c r="C90" s="50"/>
      <c r="D90" s="50"/>
      <c r="E90" s="50"/>
      <c r="F90" s="46">
        <f>SUM(F73:F89)</f>
        <v>0</v>
      </c>
    </row>
    <row r="91" spans="1:12" ht="31.5" x14ac:dyDescent="0.25">
      <c r="A91" s="19"/>
      <c r="B91" s="32" t="s">
        <v>62</v>
      </c>
      <c r="C91" s="19"/>
      <c r="D91" s="33"/>
      <c r="E91" s="34"/>
      <c r="F91" s="34"/>
      <c r="G91" s="28"/>
      <c r="H91" s="28"/>
      <c r="I91" s="28"/>
      <c r="J91" s="28"/>
      <c r="K91" s="28"/>
      <c r="L91" s="28"/>
    </row>
    <row r="92" spans="1:12" x14ac:dyDescent="0.25">
      <c r="A92" s="12"/>
      <c r="B92" s="1" t="s">
        <v>22</v>
      </c>
      <c r="C92" s="20"/>
      <c r="D92" s="42"/>
      <c r="E92" s="42"/>
      <c r="F92" s="42"/>
      <c r="G92" s="28"/>
      <c r="H92" s="28"/>
      <c r="I92" s="28"/>
      <c r="J92" s="28"/>
      <c r="K92" s="28"/>
      <c r="L92" s="28"/>
    </row>
    <row r="93" spans="1:12" ht="18.75" x14ac:dyDescent="0.25">
      <c r="A93" s="12">
        <v>1</v>
      </c>
      <c r="B93" s="11" t="s">
        <v>23</v>
      </c>
      <c r="C93" s="12" t="s">
        <v>24</v>
      </c>
      <c r="D93" s="13">
        <v>260</v>
      </c>
      <c r="E93" s="13"/>
      <c r="F93" s="13"/>
      <c r="G93" s="28"/>
      <c r="H93" s="28"/>
      <c r="I93" s="28"/>
      <c r="J93" s="28"/>
      <c r="K93" s="28"/>
      <c r="L93" s="28"/>
    </row>
    <row r="94" spans="1:12" ht="18.75" x14ac:dyDescent="0.25">
      <c r="A94" s="12">
        <v>2</v>
      </c>
      <c r="B94" s="16" t="s">
        <v>25</v>
      </c>
      <c r="C94" s="20" t="s">
        <v>24</v>
      </c>
      <c r="D94" s="43">
        <v>197</v>
      </c>
      <c r="E94" s="43"/>
      <c r="F94" s="13"/>
      <c r="G94" s="28"/>
      <c r="H94" s="28"/>
      <c r="I94" s="28"/>
      <c r="J94" s="28"/>
      <c r="K94" s="28"/>
      <c r="L94" s="28"/>
    </row>
    <row r="95" spans="1:12" ht="18.75" x14ac:dyDescent="0.25">
      <c r="A95" s="12">
        <v>3</v>
      </c>
      <c r="B95" s="16" t="s">
        <v>26</v>
      </c>
      <c r="C95" s="20" t="s">
        <v>24</v>
      </c>
      <c r="D95" s="43">
        <v>243</v>
      </c>
      <c r="E95" s="43"/>
      <c r="F95" s="13"/>
      <c r="G95" s="28"/>
      <c r="H95" s="28"/>
      <c r="I95" s="28"/>
      <c r="J95" s="28"/>
      <c r="K95" s="28"/>
      <c r="L95" s="28"/>
    </row>
    <row r="96" spans="1:12" x14ac:dyDescent="0.25">
      <c r="A96" s="12">
        <v>4</v>
      </c>
      <c r="B96" s="16" t="s">
        <v>27</v>
      </c>
      <c r="C96" s="21" t="s">
        <v>28</v>
      </c>
      <c r="D96" s="43">
        <v>437</v>
      </c>
      <c r="E96" s="43"/>
      <c r="F96" s="13"/>
      <c r="G96" s="28"/>
      <c r="H96" s="28"/>
      <c r="I96" s="28"/>
      <c r="J96" s="28"/>
      <c r="K96" s="28"/>
      <c r="L96" s="28"/>
    </row>
    <row r="97" spans="1:12" ht="18.75" x14ac:dyDescent="0.25">
      <c r="A97" s="12">
        <v>5</v>
      </c>
      <c r="B97" s="16" t="s">
        <v>29</v>
      </c>
      <c r="C97" s="20" t="s">
        <v>24</v>
      </c>
      <c r="D97" s="43">
        <v>243</v>
      </c>
      <c r="E97" s="43"/>
      <c r="F97" s="13"/>
      <c r="G97" s="28"/>
      <c r="H97" s="28"/>
      <c r="I97" s="28"/>
      <c r="J97" s="28"/>
      <c r="K97" s="28"/>
      <c r="L97" s="28"/>
    </row>
    <row r="98" spans="1:12" x14ac:dyDescent="0.25">
      <c r="A98" s="12">
        <v>6</v>
      </c>
      <c r="B98" s="15" t="s">
        <v>30</v>
      </c>
      <c r="C98" s="21" t="s">
        <v>28</v>
      </c>
      <c r="D98" s="43">
        <v>437</v>
      </c>
      <c r="E98" s="43"/>
      <c r="F98" s="13"/>
      <c r="G98" s="28"/>
      <c r="H98" s="28"/>
      <c r="I98" s="28"/>
      <c r="J98" s="28"/>
      <c r="K98" s="28"/>
      <c r="L98" s="28"/>
    </row>
    <row r="99" spans="1:12" x14ac:dyDescent="0.25">
      <c r="A99" s="12"/>
      <c r="B99" s="1" t="s">
        <v>31</v>
      </c>
      <c r="C99" s="20"/>
      <c r="D99" s="42"/>
      <c r="E99" s="42"/>
      <c r="F99" s="42"/>
      <c r="G99" s="28"/>
      <c r="H99" s="28"/>
      <c r="I99" s="28"/>
      <c r="J99" s="28"/>
      <c r="K99" s="28"/>
      <c r="L99" s="28"/>
    </row>
    <row r="100" spans="1:12" ht="18.75" x14ac:dyDescent="0.25">
      <c r="A100" s="12">
        <v>7</v>
      </c>
      <c r="B100" s="11" t="s">
        <v>32</v>
      </c>
      <c r="C100" s="12" t="s">
        <v>24</v>
      </c>
      <c r="D100" s="13">
        <v>270</v>
      </c>
      <c r="E100" s="13"/>
      <c r="F100" s="13"/>
      <c r="G100" s="28"/>
      <c r="H100" s="28"/>
      <c r="I100" s="28"/>
      <c r="J100" s="28"/>
      <c r="K100" s="28"/>
      <c r="L100" s="28"/>
    </row>
    <row r="101" spans="1:12" ht="31.5" x14ac:dyDescent="0.25">
      <c r="A101" s="12">
        <v>8</v>
      </c>
      <c r="B101" s="11" t="s">
        <v>33</v>
      </c>
      <c r="C101" s="12" t="s">
        <v>24</v>
      </c>
      <c r="D101" s="13">
        <v>270</v>
      </c>
      <c r="E101" s="13"/>
      <c r="F101" s="13"/>
      <c r="G101" s="28"/>
      <c r="H101" s="28"/>
      <c r="I101" s="28"/>
      <c r="J101" s="28"/>
      <c r="K101" s="28"/>
      <c r="L101" s="28"/>
    </row>
    <row r="102" spans="1:12" x14ac:dyDescent="0.25">
      <c r="A102" s="12"/>
      <c r="B102" s="1" t="s">
        <v>34</v>
      </c>
      <c r="C102" s="20"/>
      <c r="D102" s="42"/>
      <c r="E102" s="42"/>
      <c r="F102" s="42"/>
      <c r="G102" s="28"/>
      <c r="H102" s="28"/>
      <c r="I102" s="28"/>
      <c r="J102" s="28"/>
      <c r="K102" s="28"/>
      <c r="L102" s="28"/>
    </row>
    <row r="103" spans="1:12" ht="18.75" x14ac:dyDescent="0.25">
      <c r="A103" s="12">
        <v>9</v>
      </c>
      <c r="B103" s="11" t="s">
        <v>35</v>
      </c>
      <c r="C103" s="22" t="s">
        <v>36</v>
      </c>
      <c r="D103" s="13">
        <v>215</v>
      </c>
      <c r="E103" s="13"/>
      <c r="F103" s="13"/>
      <c r="G103" s="28"/>
      <c r="H103" s="28"/>
      <c r="I103" s="28"/>
      <c r="J103" s="28"/>
      <c r="K103" s="28"/>
      <c r="L103" s="28"/>
    </row>
    <row r="104" spans="1:12" ht="18.75" x14ac:dyDescent="0.25">
      <c r="A104" s="12">
        <v>10</v>
      </c>
      <c r="B104" s="11" t="s">
        <v>37</v>
      </c>
      <c r="C104" s="22" t="s">
        <v>36</v>
      </c>
      <c r="D104" s="13">
        <v>50</v>
      </c>
      <c r="E104" s="13"/>
      <c r="F104" s="13"/>
      <c r="G104" s="28"/>
      <c r="H104" s="28"/>
      <c r="I104" s="28"/>
      <c r="J104" s="28"/>
      <c r="K104" s="28"/>
      <c r="L104" s="28"/>
    </row>
    <row r="105" spans="1:12" x14ac:dyDescent="0.25">
      <c r="A105" s="12">
        <v>11</v>
      </c>
      <c r="B105" s="11" t="s">
        <v>38</v>
      </c>
      <c r="C105" s="22" t="s">
        <v>39</v>
      </c>
      <c r="D105" s="13">
        <f>335+6100</f>
        <v>6435</v>
      </c>
      <c r="E105" s="13"/>
      <c r="F105" s="13"/>
      <c r="G105" s="28"/>
      <c r="H105" s="28"/>
      <c r="I105" s="28"/>
      <c r="J105" s="28"/>
      <c r="K105" s="28"/>
      <c r="L105" s="28"/>
    </row>
    <row r="106" spans="1:12" ht="18.75" x14ac:dyDescent="0.25">
      <c r="A106" s="12">
        <v>12</v>
      </c>
      <c r="B106" s="11" t="s">
        <v>40</v>
      </c>
      <c r="C106" s="20" t="s">
        <v>24</v>
      </c>
      <c r="D106" s="13">
        <v>7</v>
      </c>
      <c r="E106" s="13"/>
      <c r="F106" s="13"/>
      <c r="G106" s="28"/>
      <c r="H106" s="28"/>
      <c r="I106" s="28"/>
      <c r="J106" s="28"/>
      <c r="K106" s="28"/>
      <c r="L106" s="28"/>
    </row>
    <row r="107" spans="1:12" ht="18.75" x14ac:dyDescent="0.25">
      <c r="A107" s="12">
        <v>13</v>
      </c>
      <c r="B107" s="11" t="s">
        <v>41</v>
      </c>
      <c r="C107" s="20" t="s">
        <v>24</v>
      </c>
      <c r="D107" s="13">
        <v>70</v>
      </c>
      <c r="E107" s="13"/>
      <c r="F107" s="13"/>
      <c r="G107" s="28"/>
      <c r="H107" s="28"/>
      <c r="I107" s="28"/>
      <c r="J107" s="28"/>
      <c r="K107" s="28"/>
      <c r="L107" s="28"/>
    </row>
    <row r="108" spans="1:12" ht="18.75" x14ac:dyDescent="0.25">
      <c r="A108" s="12">
        <v>14</v>
      </c>
      <c r="B108" s="11" t="s">
        <v>42</v>
      </c>
      <c r="C108" s="20" t="s">
        <v>24</v>
      </c>
      <c r="D108" s="13">
        <v>77</v>
      </c>
      <c r="E108" s="13"/>
      <c r="F108" s="13"/>
      <c r="G108" s="28"/>
      <c r="H108" s="28"/>
      <c r="I108" s="28"/>
      <c r="J108" s="28"/>
      <c r="K108" s="28"/>
      <c r="L108" s="28"/>
    </row>
    <row r="109" spans="1:12" x14ac:dyDescent="0.25">
      <c r="A109" s="12">
        <v>15</v>
      </c>
      <c r="B109" s="11" t="s">
        <v>43</v>
      </c>
      <c r="C109" s="22" t="s">
        <v>44</v>
      </c>
      <c r="D109" s="13">
        <v>31</v>
      </c>
      <c r="E109" s="13"/>
      <c r="F109" s="13"/>
      <c r="G109" s="28"/>
      <c r="H109" s="28"/>
      <c r="I109" s="28"/>
      <c r="J109" s="28"/>
      <c r="K109" s="28"/>
      <c r="L109" s="28"/>
    </row>
    <row r="110" spans="1:12" ht="31.5" x14ac:dyDescent="0.25">
      <c r="A110" s="12">
        <v>16</v>
      </c>
      <c r="B110" s="11" t="s">
        <v>45</v>
      </c>
      <c r="C110" s="22" t="s">
        <v>36</v>
      </c>
      <c r="D110" s="13">
        <v>180</v>
      </c>
      <c r="E110" s="13"/>
      <c r="F110" s="13"/>
      <c r="G110" s="28"/>
      <c r="H110" s="28"/>
      <c r="I110" s="28"/>
      <c r="J110" s="28"/>
      <c r="K110" s="28"/>
      <c r="L110" s="28"/>
    </row>
    <row r="111" spans="1:12" x14ac:dyDescent="0.25">
      <c r="A111" s="12">
        <v>17</v>
      </c>
      <c r="B111" s="11" t="s">
        <v>46</v>
      </c>
      <c r="C111" s="12" t="s">
        <v>47</v>
      </c>
      <c r="D111" s="13">
        <v>9</v>
      </c>
      <c r="E111" s="13"/>
      <c r="F111" s="13"/>
      <c r="G111" s="28"/>
      <c r="H111" s="28"/>
      <c r="I111" s="28"/>
      <c r="J111" s="28"/>
      <c r="K111" s="29"/>
      <c r="L111" s="28"/>
    </row>
    <row r="112" spans="1:12" x14ac:dyDescent="0.25">
      <c r="A112" s="12">
        <v>18</v>
      </c>
      <c r="B112" s="11" t="s">
        <v>48</v>
      </c>
      <c r="C112" s="12" t="s">
        <v>39</v>
      </c>
      <c r="D112" s="13">
        <v>98</v>
      </c>
      <c r="E112" s="13"/>
      <c r="F112" s="13"/>
      <c r="G112" s="28"/>
      <c r="H112" s="28"/>
      <c r="I112" s="28"/>
      <c r="J112" s="28"/>
      <c r="K112" s="28"/>
      <c r="L112" s="28"/>
    </row>
    <row r="113" spans="1:12" x14ac:dyDescent="0.25">
      <c r="A113" s="12">
        <v>19</v>
      </c>
      <c r="B113" s="11" t="s">
        <v>49</v>
      </c>
      <c r="C113" s="22" t="s">
        <v>39</v>
      </c>
      <c r="D113" s="13">
        <v>8.3000000000000007</v>
      </c>
      <c r="E113" s="13"/>
      <c r="F113" s="13"/>
      <c r="G113" s="28"/>
      <c r="H113" s="28"/>
      <c r="I113" s="28"/>
      <c r="J113" s="28"/>
      <c r="K113" s="28"/>
      <c r="L113" s="28"/>
    </row>
    <row r="114" spans="1:12" x14ac:dyDescent="0.25">
      <c r="A114" s="12">
        <v>20</v>
      </c>
      <c r="B114" s="11" t="s">
        <v>50</v>
      </c>
      <c r="C114" s="22" t="s">
        <v>39</v>
      </c>
      <c r="D114" s="13">
        <v>63</v>
      </c>
      <c r="E114" s="13"/>
      <c r="F114" s="13"/>
      <c r="G114" s="28"/>
      <c r="H114" s="28"/>
      <c r="I114" s="28"/>
      <c r="J114" s="28"/>
      <c r="K114" s="28"/>
      <c r="L114" s="28"/>
    </row>
    <row r="115" spans="1:12" ht="18.75" x14ac:dyDescent="0.25">
      <c r="A115" s="12">
        <v>21</v>
      </c>
      <c r="B115" s="11" t="s">
        <v>51</v>
      </c>
      <c r="C115" s="22" t="s">
        <v>36</v>
      </c>
      <c r="D115" s="13">
        <v>1</v>
      </c>
      <c r="E115" s="13"/>
      <c r="F115" s="13"/>
      <c r="G115" s="28"/>
      <c r="H115" s="28"/>
      <c r="I115" s="28"/>
      <c r="J115" s="28"/>
      <c r="K115" s="28"/>
      <c r="L115" s="28"/>
    </row>
    <row r="116" spans="1:12" x14ac:dyDescent="0.25">
      <c r="A116" s="50" t="s">
        <v>66</v>
      </c>
      <c r="B116" s="50"/>
      <c r="C116" s="50"/>
      <c r="D116" s="50"/>
      <c r="E116" s="50"/>
      <c r="F116" s="46">
        <f>SUM(F93:F115)</f>
        <v>0</v>
      </c>
      <c r="G116" s="28"/>
      <c r="H116" s="28"/>
      <c r="I116" s="28"/>
      <c r="J116" s="28"/>
      <c r="K116" s="28"/>
      <c r="L116" s="28"/>
    </row>
    <row r="117" spans="1:12" s="10" customFormat="1" x14ac:dyDescent="0.25">
      <c r="A117" s="50" t="s">
        <v>64</v>
      </c>
      <c r="B117" s="50"/>
      <c r="C117" s="50"/>
      <c r="D117" s="50"/>
      <c r="E117" s="50"/>
      <c r="F117" s="14">
        <f>F90+F116</f>
        <v>0</v>
      </c>
      <c r="G117" s="47"/>
      <c r="H117" s="47"/>
      <c r="I117" s="47"/>
      <c r="J117" s="47"/>
      <c r="K117" s="47"/>
      <c r="L117" s="47"/>
    </row>
    <row r="118" spans="1:12" ht="31.5" x14ac:dyDescent="0.25">
      <c r="A118" s="7"/>
      <c r="B118" s="8" t="s">
        <v>73</v>
      </c>
      <c r="C118" s="7"/>
      <c r="D118" s="9"/>
      <c r="E118" s="9"/>
      <c r="F118" s="9"/>
    </row>
    <row r="119" spans="1:12" x14ac:dyDescent="0.25">
      <c r="A119" s="19"/>
      <c r="B119" s="32" t="s">
        <v>57</v>
      </c>
      <c r="C119" s="19"/>
      <c r="D119" s="33"/>
      <c r="E119" s="33"/>
      <c r="F119" s="33"/>
    </row>
    <row r="120" spans="1:12" ht="47.25" x14ac:dyDescent="0.25">
      <c r="A120" s="12">
        <v>1</v>
      </c>
      <c r="B120" s="17" t="s">
        <v>5</v>
      </c>
      <c r="C120" s="23" t="s">
        <v>36</v>
      </c>
      <c r="D120" s="33">
        <v>582</v>
      </c>
      <c r="E120" s="13"/>
      <c r="F120" s="13"/>
    </row>
    <row r="121" spans="1:12" x14ac:dyDescent="0.25">
      <c r="A121" s="19"/>
      <c r="B121" s="32" t="s">
        <v>58</v>
      </c>
      <c r="C121" s="19"/>
      <c r="D121" s="33"/>
      <c r="E121" s="33"/>
      <c r="F121" s="33"/>
    </row>
    <row r="122" spans="1:12" ht="47.25" x14ac:dyDescent="0.25">
      <c r="A122" s="12">
        <v>1</v>
      </c>
      <c r="B122" s="17" t="s">
        <v>6</v>
      </c>
      <c r="C122" s="23" t="s">
        <v>24</v>
      </c>
      <c r="D122" s="33">
        <v>1407</v>
      </c>
      <c r="E122" s="13"/>
      <c r="F122" s="13"/>
    </row>
    <row r="123" spans="1:12" ht="18.75" x14ac:dyDescent="0.25">
      <c r="A123" s="12">
        <f>1+A122</f>
        <v>2</v>
      </c>
      <c r="B123" s="30" t="s">
        <v>7</v>
      </c>
      <c r="C123" s="23" t="s">
        <v>24</v>
      </c>
      <c r="D123" s="33">
        <v>251</v>
      </c>
      <c r="E123" s="13"/>
      <c r="F123" s="13"/>
    </row>
    <row r="124" spans="1:12" ht="18.75" x14ac:dyDescent="0.25">
      <c r="A124" s="12">
        <f>1+A123</f>
        <v>3</v>
      </c>
      <c r="B124" s="17" t="s">
        <v>8</v>
      </c>
      <c r="C124" s="23" t="s">
        <v>24</v>
      </c>
      <c r="D124" s="33">
        <v>1</v>
      </c>
      <c r="E124" s="13"/>
      <c r="F124" s="13"/>
    </row>
    <row r="125" spans="1:12" ht="18.75" x14ac:dyDescent="0.25">
      <c r="A125" s="12">
        <v>4</v>
      </c>
      <c r="B125" s="17" t="s">
        <v>52</v>
      </c>
      <c r="C125" s="23" t="s">
        <v>24</v>
      </c>
      <c r="D125" s="33">
        <v>84</v>
      </c>
      <c r="E125" s="13"/>
      <c r="F125" s="13"/>
    </row>
    <row r="126" spans="1:12" ht="31.5" x14ac:dyDescent="0.25">
      <c r="A126" s="12">
        <v>5</v>
      </c>
      <c r="B126" s="17" t="s">
        <v>9</v>
      </c>
      <c r="C126" s="23" t="s">
        <v>24</v>
      </c>
      <c r="D126" s="33">
        <v>1836</v>
      </c>
      <c r="E126" s="13"/>
      <c r="F126" s="13"/>
    </row>
    <row r="127" spans="1:12" x14ac:dyDescent="0.25">
      <c r="A127" s="19"/>
      <c r="B127" s="32" t="s">
        <v>59</v>
      </c>
      <c r="C127" s="19"/>
      <c r="D127" s="33"/>
      <c r="E127" s="33"/>
      <c r="F127" s="33"/>
    </row>
    <row r="128" spans="1:12" ht="47.25" x14ac:dyDescent="0.25">
      <c r="A128" s="12">
        <v>1</v>
      </c>
      <c r="B128" s="30" t="s">
        <v>10</v>
      </c>
      <c r="C128" s="23" t="s">
        <v>24</v>
      </c>
      <c r="D128" s="33">
        <v>3896</v>
      </c>
      <c r="E128" s="13"/>
      <c r="F128" s="13"/>
    </row>
    <row r="129" spans="1:6" x14ac:dyDescent="0.25">
      <c r="A129" s="19"/>
      <c r="B129" s="32" t="s">
        <v>60</v>
      </c>
      <c r="C129" s="19"/>
      <c r="D129" s="33"/>
      <c r="E129" s="33"/>
      <c r="F129" s="33"/>
    </row>
    <row r="130" spans="1:6" ht="18.75" x14ac:dyDescent="0.25">
      <c r="A130" s="12">
        <v>1</v>
      </c>
      <c r="B130" s="30" t="s">
        <v>11</v>
      </c>
      <c r="C130" s="23" t="s">
        <v>24</v>
      </c>
      <c r="D130" s="33">
        <v>23</v>
      </c>
      <c r="E130" s="13"/>
      <c r="F130" s="13"/>
    </row>
    <row r="131" spans="1:6" ht="18.75" x14ac:dyDescent="0.25">
      <c r="A131" s="12">
        <v>2</v>
      </c>
      <c r="B131" s="30" t="s">
        <v>12</v>
      </c>
      <c r="C131" s="23" t="s">
        <v>24</v>
      </c>
      <c r="D131" s="33">
        <v>49</v>
      </c>
      <c r="E131" s="13"/>
      <c r="F131" s="13"/>
    </row>
    <row r="132" spans="1:6" ht="18.75" x14ac:dyDescent="0.25">
      <c r="A132" s="12">
        <v>3</v>
      </c>
      <c r="B132" s="30" t="s">
        <v>13</v>
      </c>
      <c r="C132" s="23" t="s">
        <v>24</v>
      </c>
      <c r="D132" s="33">
        <v>28</v>
      </c>
      <c r="E132" s="13"/>
      <c r="F132" s="13"/>
    </row>
    <row r="133" spans="1:6" ht="18.75" x14ac:dyDescent="0.25">
      <c r="A133" s="12">
        <v>4</v>
      </c>
      <c r="B133" s="17" t="s">
        <v>14</v>
      </c>
      <c r="C133" s="23" t="s">
        <v>36</v>
      </c>
      <c r="D133" s="33">
        <v>96</v>
      </c>
      <c r="E133" s="13"/>
      <c r="F133" s="13"/>
    </row>
    <row r="134" spans="1:6" ht="18.75" x14ac:dyDescent="0.25">
      <c r="A134" s="12">
        <v>5</v>
      </c>
      <c r="B134" s="30" t="s">
        <v>15</v>
      </c>
      <c r="C134" s="23" t="s">
        <v>24</v>
      </c>
      <c r="D134" s="33">
        <v>1</v>
      </c>
      <c r="E134" s="13"/>
      <c r="F134" s="13"/>
    </row>
    <row r="135" spans="1:6" ht="31.5" x14ac:dyDescent="0.25">
      <c r="A135" s="12">
        <v>6</v>
      </c>
      <c r="B135" s="17" t="s">
        <v>16</v>
      </c>
      <c r="C135" s="23" t="s">
        <v>24</v>
      </c>
      <c r="D135" s="33">
        <v>84</v>
      </c>
      <c r="E135" s="13"/>
      <c r="F135" s="13"/>
    </row>
    <row r="136" spans="1:6" ht="31.5" x14ac:dyDescent="0.25">
      <c r="A136" s="12">
        <v>7</v>
      </c>
      <c r="B136" s="17" t="s">
        <v>17</v>
      </c>
      <c r="C136" s="23" t="s">
        <v>18</v>
      </c>
      <c r="D136" s="33">
        <v>28</v>
      </c>
      <c r="E136" s="13"/>
      <c r="F136" s="13"/>
    </row>
    <row r="137" spans="1:6" x14ac:dyDescent="0.25">
      <c r="A137" s="12">
        <v>8</v>
      </c>
      <c r="B137" s="17" t="s">
        <v>20</v>
      </c>
      <c r="C137" s="23" t="s">
        <v>18</v>
      </c>
      <c r="D137" s="33">
        <v>12</v>
      </c>
      <c r="E137" s="13"/>
      <c r="F137" s="13"/>
    </row>
    <row r="138" spans="1:6" x14ac:dyDescent="0.25">
      <c r="A138" s="37">
        <v>9</v>
      </c>
      <c r="B138" s="38" t="s">
        <v>53</v>
      </c>
      <c r="C138" s="18" t="s">
        <v>18</v>
      </c>
      <c r="D138" s="41">
        <v>6</v>
      </c>
      <c r="E138" s="44"/>
      <c r="F138" s="13"/>
    </row>
    <row r="139" spans="1:6" ht="18.75" x14ac:dyDescent="0.25">
      <c r="A139" s="37">
        <v>10</v>
      </c>
      <c r="B139" s="38" t="s">
        <v>54</v>
      </c>
      <c r="C139" s="18" t="s">
        <v>24</v>
      </c>
      <c r="D139" s="41">
        <v>14</v>
      </c>
      <c r="E139" s="44"/>
      <c r="F139" s="13"/>
    </row>
    <row r="140" spans="1:6" ht="18.75" x14ac:dyDescent="0.25">
      <c r="A140" s="37">
        <v>11</v>
      </c>
      <c r="B140" s="38" t="s">
        <v>55</v>
      </c>
      <c r="C140" s="18" t="s">
        <v>36</v>
      </c>
      <c r="D140" s="41">
        <v>37</v>
      </c>
      <c r="E140" s="44"/>
      <c r="F140" s="13"/>
    </row>
    <row r="141" spans="1:6" x14ac:dyDescent="0.25">
      <c r="A141" s="50" t="s">
        <v>64</v>
      </c>
      <c r="B141" s="50"/>
      <c r="C141" s="50"/>
      <c r="D141" s="50"/>
      <c r="E141" s="50"/>
      <c r="F141" s="46">
        <f>SUM(F120:F140)</f>
        <v>0</v>
      </c>
    </row>
    <row r="142" spans="1:6" ht="47.25" x14ac:dyDescent="0.25">
      <c r="A142" s="7"/>
      <c r="B142" s="8" t="s">
        <v>74</v>
      </c>
      <c r="C142" s="7"/>
      <c r="D142" s="9"/>
      <c r="E142" s="9"/>
      <c r="F142" s="9"/>
    </row>
    <row r="143" spans="1:6" x14ac:dyDescent="0.25">
      <c r="A143" s="19"/>
      <c r="B143" s="32" t="s">
        <v>57</v>
      </c>
      <c r="C143" s="19"/>
      <c r="D143" s="33"/>
      <c r="E143" s="33"/>
      <c r="F143" s="33"/>
    </row>
    <row r="144" spans="1:6" ht="47.25" x14ac:dyDescent="0.25">
      <c r="A144" s="12">
        <v>1</v>
      </c>
      <c r="B144" s="17" t="s">
        <v>5</v>
      </c>
      <c r="C144" s="23" t="s">
        <v>36</v>
      </c>
      <c r="D144" s="34">
        <v>784</v>
      </c>
      <c r="E144" s="13"/>
      <c r="F144" s="13"/>
    </row>
    <row r="145" spans="1:8" x14ac:dyDescent="0.25">
      <c r="A145" s="19"/>
      <c r="B145" s="32" t="s">
        <v>58</v>
      </c>
      <c r="C145" s="19"/>
      <c r="D145" s="33"/>
      <c r="E145" s="33"/>
      <c r="F145" s="33"/>
    </row>
    <row r="146" spans="1:8" ht="47.25" x14ac:dyDescent="0.25">
      <c r="A146" s="12">
        <v>1</v>
      </c>
      <c r="B146" s="17" t="s">
        <v>6</v>
      </c>
      <c r="C146" s="23" t="s">
        <v>24</v>
      </c>
      <c r="D146" s="34">
        <v>1875</v>
      </c>
      <c r="E146" s="13"/>
      <c r="F146" s="13"/>
    </row>
    <row r="147" spans="1:8" ht="18.75" x14ac:dyDescent="0.25">
      <c r="A147" s="12">
        <f>1+A146</f>
        <v>2</v>
      </c>
      <c r="B147" s="30" t="s">
        <v>7</v>
      </c>
      <c r="C147" s="23" t="s">
        <v>24</v>
      </c>
      <c r="D147" s="34">
        <v>85</v>
      </c>
      <c r="E147" s="13"/>
      <c r="F147" s="13"/>
      <c r="H147" s="27"/>
    </row>
    <row r="148" spans="1:8" ht="18.75" x14ac:dyDescent="0.25">
      <c r="A148" s="12">
        <f>1+A147</f>
        <v>3</v>
      </c>
      <c r="B148" s="17" t="s">
        <v>8</v>
      </c>
      <c r="C148" s="23" t="s">
        <v>24</v>
      </c>
      <c r="D148" s="34">
        <v>2</v>
      </c>
      <c r="E148" s="13"/>
      <c r="F148" s="13"/>
    </row>
    <row r="149" spans="1:8" ht="18.75" x14ac:dyDescent="0.25">
      <c r="A149" s="12">
        <v>4</v>
      </c>
      <c r="B149" s="17" t="s">
        <v>52</v>
      </c>
      <c r="C149" s="23" t="s">
        <v>24</v>
      </c>
      <c r="D149" s="34">
        <v>84</v>
      </c>
      <c r="E149" s="13"/>
      <c r="F149" s="13"/>
    </row>
    <row r="150" spans="1:8" ht="31.5" x14ac:dyDescent="0.25">
      <c r="A150" s="12">
        <v>5</v>
      </c>
      <c r="B150" s="17" t="s">
        <v>9</v>
      </c>
      <c r="C150" s="23" t="s">
        <v>24</v>
      </c>
      <c r="D150" s="34">
        <v>3395</v>
      </c>
      <c r="E150" s="13"/>
      <c r="F150" s="13"/>
    </row>
    <row r="151" spans="1:8" x14ac:dyDescent="0.25">
      <c r="A151" s="19"/>
      <c r="B151" s="32" t="s">
        <v>59</v>
      </c>
      <c r="C151" s="19"/>
      <c r="D151" s="33"/>
      <c r="E151" s="33"/>
      <c r="F151" s="33"/>
    </row>
    <row r="152" spans="1:8" ht="47.25" x14ac:dyDescent="0.25">
      <c r="A152" s="12">
        <v>1</v>
      </c>
      <c r="B152" s="30" t="s">
        <v>10</v>
      </c>
      <c r="C152" s="23" t="s">
        <v>24</v>
      </c>
      <c r="D152" s="34">
        <v>5110</v>
      </c>
      <c r="E152" s="13"/>
      <c r="F152" s="13"/>
    </row>
    <row r="153" spans="1:8" x14ac:dyDescent="0.25">
      <c r="A153" s="19"/>
      <c r="B153" s="32" t="s">
        <v>60</v>
      </c>
      <c r="C153" s="19"/>
      <c r="D153" s="33"/>
      <c r="E153" s="33"/>
      <c r="F153" s="33"/>
    </row>
    <row r="154" spans="1:8" ht="18.75" x14ac:dyDescent="0.25">
      <c r="A154" s="12">
        <v>1</v>
      </c>
      <c r="B154" s="30" t="s">
        <v>11</v>
      </c>
      <c r="C154" s="23" t="s">
        <v>24</v>
      </c>
      <c r="D154" s="34">
        <v>17</v>
      </c>
      <c r="E154" s="13"/>
      <c r="F154" s="13"/>
    </row>
    <row r="155" spans="1:8" ht="18.75" x14ac:dyDescent="0.25">
      <c r="A155" s="12">
        <v>2</v>
      </c>
      <c r="B155" s="30" t="s">
        <v>12</v>
      </c>
      <c r="C155" s="23" t="s">
        <v>24</v>
      </c>
      <c r="D155" s="34">
        <v>19</v>
      </c>
      <c r="E155" s="13"/>
      <c r="F155" s="13"/>
    </row>
    <row r="156" spans="1:8" ht="18.75" x14ac:dyDescent="0.25">
      <c r="A156" s="12">
        <v>3</v>
      </c>
      <c r="B156" s="30" t="s">
        <v>13</v>
      </c>
      <c r="C156" s="23" t="s">
        <v>24</v>
      </c>
      <c r="D156" s="34">
        <v>10</v>
      </c>
      <c r="E156" s="13"/>
      <c r="F156" s="13"/>
    </row>
    <row r="157" spans="1:8" ht="18.75" x14ac:dyDescent="0.25">
      <c r="A157" s="12">
        <v>4</v>
      </c>
      <c r="B157" s="17" t="s">
        <v>14</v>
      </c>
      <c r="C157" s="23" t="s">
        <v>36</v>
      </c>
      <c r="D157" s="34">
        <v>76</v>
      </c>
      <c r="E157" s="13"/>
      <c r="F157" s="13"/>
    </row>
    <row r="158" spans="1:8" ht="18.75" x14ac:dyDescent="0.25">
      <c r="A158" s="12">
        <v>5</v>
      </c>
      <c r="B158" s="30" t="s">
        <v>15</v>
      </c>
      <c r="C158" s="23" t="s">
        <v>24</v>
      </c>
      <c r="D158" s="34">
        <v>2</v>
      </c>
      <c r="E158" s="13"/>
      <c r="F158" s="13"/>
    </row>
    <row r="159" spans="1:8" ht="31.5" x14ac:dyDescent="0.25">
      <c r="A159" s="12">
        <v>6</v>
      </c>
      <c r="B159" s="17" t="s">
        <v>16</v>
      </c>
      <c r="C159" s="23" t="s">
        <v>24</v>
      </c>
      <c r="D159" s="34">
        <v>29</v>
      </c>
      <c r="E159" s="13"/>
      <c r="F159" s="13"/>
    </row>
    <row r="160" spans="1:8" ht="31.5" x14ac:dyDescent="0.25">
      <c r="A160" s="12">
        <v>7</v>
      </c>
      <c r="B160" s="17" t="s">
        <v>17</v>
      </c>
      <c r="C160" s="23" t="s">
        <v>18</v>
      </c>
      <c r="D160" s="34">
        <v>38</v>
      </c>
      <c r="E160" s="13"/>
      <c r="F160" s="13"/>
    </row>
    <row r="161" spans="1:12" x14ac:dyDescent="0.25">
      <c r="A161" s="12">
        <v>8</v>
      </c>
      <c r="B161" s="17" t="s">
        <v>20</v>
      </c>
      <c r="C161" s="23" t="s">
        <v>18</v>
      </c>
      <c r="D161" s="34">
        <v>10</v>
      </c>
      <c r="E161" s="13"/>
      <c r="F161" s="13"/>
    </row>
    <row r="162" spans="1:12" x14ac:dyDescent="0.25">
      <c r="A162" s="50" t="s">
        <v>65</v>
      </c>
      <c r="B162" s="50"/>
      <c r="C162" s="50"/>
      <c r="D162" s="50"/>
      <c r="E162" s="50"/>
      <c r="F162" s="46">
        <f>SUM(F144:F161)</f>
        <v>0</v>
      </c>
    </row>
    <row r="163" spans="1:12" ht="31.5" x14ac:dyDescent="0.25">
      <c r="A163" s="19"/>
      <c r="B163" s="32" t="s">
        <v>63</v>
      </c>
      <c r="C163" s="19"/>
      <c r="D163" s="33"/>
      <c r="E163" s="34"/>
      <c r="F163" s="34"/>
      <c r="G163" s="28"/>
      <c r="H163" s="28"/>
      <c r="I163" s="28"/>
      <c r="J163" s="28"/>
      <c r="K163" s="28"/>
      <c r="L163" s="28"/>
    </row>
    <row r="164" spans="1:12" x14ac:dyDescent="0.25">
      <c r="A164" s="12"/>
      <c r="B164" s="1" t="s">
        <v>22</v>
      </c>
      <c r="C164" s="20"/>
      <c r="D164" s="42"/>
      <c r="E164" s="42"/>
      <c r="F164" s="42"/>
      <c r="G164" s="28"/>
      <c r="H164" s="28"/>
      <c r="I164" s="28"/>
      <c r="J164" s="28"/>
      <c r="K164" s="28"/>
      <c r="L164" s="28"/>
    </row>
    <row r="165" spans="1:12" ht="18.75" x14ac:dyDescent="0.25">
      <c r="A165" s="12">
        <v>1</v>
      </c>
      <c r="B165" s="11" t="s">
        <v>23</v>
      </c>
      <c r="C165" s="12" t="s">
        <v>24</v>
      </c>
      <c r="D165" s="13">
        <v>260</v>
      </c>
      <c r="E165" s="13"/>
      <c r="F165" s="13"/>
      <c r="G165" s="28"/>
      <c r="H165" s="28"/>
      <c r="I165" s="28"/>
      <c r="J165" s="28"/>
      <c r="K165" s="28"/>
      <c r="L165" s="28"/>
    </row>
    <row r="166" spans="1:12" ht="18.75" x14ac:dyDescent="0.25">
      <c r="A166" s="12">
        <v>2</v>
      </c>
      <c r="B166" s="16" t="s">
        <v>25</v>
      </c>
      <c r="C166" s="20" t="s">
        <v>24</v>
      </c>
      <c r="D166" s="43">
        <v>197</v>
      </c>
      <c r="E166" s="43"/>
      <c r="F166" s="13"/>
      <c r="G166" s="28"/>
      <c r="H166" s="28"/>
      <c r="I166" s="28"/>
      <c r="J166" s="28"/>
      <c r="K166" s="28"/>
      <c r="L166" s="28"/>
    </row>
    <row r="167" spans="1:12" ht="18.75" x14ac:dyDescent="0.25">
      <c r="A167" s="12">
        <v>3</v>
      </c>
      <c r="B167" s="16" t="s">
        <v>26</v>
      </c>
      <c r="C167" s="20" t="s">
        <v>24</v>
      </c>
      <c r="D167" s="43">
        <v>243</v>
      </c>
      <c r="E167" s="43"/>
      <c r="F167" s="13"/>
      <c r="G167" s="28"/>
      <c r="H167" s="28"/>
      <c r="I167" s="28"/>
      <c r="J167" s="28"/>
      <c r="K167" s="28"/>
      <c r="L167" s="28"/>
    </row>
    <row r="168" spans="1:12" x14ac:dyDescent="0.25">
      <c r="A168" s="12">
        <v>4</v>
      </c>
      <c r="B168" s="16" t="s">
        <v>27</v>
      </c>
      <c r="C168" s="21" t="s">
        <v>28</v>
      </c>
      <c r="D168" s="43">
        <v>437</v>
      </c>
      <c r="E168" s="43"/>
      <c r="F168" s="13"/>
      <c r="G168" s="28"/>
      <c r="H168" s="28"/>
      <c r="I168" s="28"/>
      <c r="J168" s="28"/>
      <c r="K168" s="28"/>
      <c r="L168" s="28"/>
    </row>
    <row r="169" spans="1:12" ht="18.75" x14ac:dyDescent="0.25">
      <c r="A169" s="12">
        <v>5</v>
      </c>
      <c r="B169" s="16" t="s">
        <v>29</v>
      </c>
      <c r="C169" s="20" t="s">
        <v>24</v>
      </c>
      <c r="D169" s="43">
        <v>243</v>
      </c>
      <c r="E169" s="43"/>
      <c r="F169" s="13"/>
      <c r="G169" s="28"/>
      <c r="H169" s="28"/>
      <c r="I169" s="28"/>
      <c r="J169" s="28"/>
      <c r="K169" s="28"/>
      <c r="L169" s="28"/>
    </row>
    <row r="170" spans="1:12" x14ac:dyDescent="0.25">
      <c r="A170" s="12">
        <v>6</v>
      </c>
      <c r="B170" s="15" t="s">
        <v>30</v>
      </c>
      <c r="C170" s="21" t="s">
        <v>28</v>
      </c>
      <c r="D170" s="43">
        <v>437</v>
      </c>
      <c r="E170" s="43"/>
      <c r="F170" s="13"/>
      <c r="G170" s="28"/>
      <c r="H170" s="28"/>
      <c r="I170" s="28"/>
      <c r="J170" s="28"/>
      <c r="K170" s="28"/>
      <c r="L170" s="28"/>
    </row>
    <row r="171" spans="1:12" x14ac:dyDescent="0.25">
      <c r="A171" s="12"/>
      <c r="B171" s="1" t="s">
        <v>31</v>
      </c>
      <c r="C171" s="20"/>
      <c r="D171" s="42"/>
      <c r="E171" s="42"/>
      <c r="F171" s="42"/>
      <c r="G171" s="28"/>
      <c r="H171" s="28"/>
      <c r="I171" s="28"/>
      <c r="J171" s="28"/>
      <c r="K171" s="28"/>
      <c r="L171" s="28"/>
    </row>
    <row r="172" spans="1:12" ht="18.75" x14ac:dyDescent="0.25">
      <c r="A172" s="12">
        <v>7</v>
      </c>
      <c r="B172" s="11" t="s">
        <v>32</v>
      </c>
      <c r="C172" s="12" t="s">
        <v>24</v>
      </c>
      <c r="D172" s="13">
        <v>270</v>
      </c>
      <c r="E172" s="13"/>
      <c r="F172" s="13"/>
      <c r="G172" s="28"/>
      <c r="H172" s="28"/>
      <c r="I172" s="28"/>
      <c r="J172" s="28"/>
      <c r="K172" s="28"/>
      <c r="L172" s="28"/>
    </row>
    <row r="173" spans="1:12" ht="31.5" x14ac:dyDescent="0.25">
      <c r="A173" s="12">
        <v>8</v>
      </c>
      <c r="B173" s="11" t="s">
        <v>33</v>
      </c>
      <c r="C173" s="12" t="s">
        <v>24</v>
      </c>
      <c r="D173" s="13">
        <v>270</v>
      </c>
      <c r="E173" s="13"/>
      <c r="F173" s="13"/>
      <c r="G173" s="28"/>
      <c r="H173" s="28"/>
      <c r="I173" s="28"/>
      <c r="J173" s="28"/>
      <c r="K173" s="28"/>
      <c r="L173" s="28"/>
    </row>
    <row r="174" spans="1:12" x14ac:dyDescent="0.25">
      <c r="A174" s="12"/>
      <c r="B174" s="1" t="s">
        <v>34</v>
      </c>
      <c r="C174" s="20"/>
      <c r="D174" s="42"/>
      <c r="E174" s="42"/>
      <c r="F174" s="42"/>
      <c r="G174" s="28"/>
      <c r="H174" s="28"/>
      <c r="I174" s="28"/>
      <c r="J174" s="28"/>
      <c r="K174" s="28"/>
      <c r="L174" s="28"/>
    </row>
    <row r="175" spans="1:12" ht="18.75" x14ac:dyDescent="0.25">
      <c r="A175" s="12">
        <v>9</v>
      </c>
      <c r="B175" s="11" t="s">
        <v>35</v>
      </c>
      <c r="C175" s="22" t="s">
        <v>36</v>
      </c>
      <c r="D175" s="13">
        <v>215</v>
      </c>
      <c r="E175" s="13"/>
      <c r="F175" s="13"/>
      <c r="G175" s="28"/>
      <c r="H175" s="28"/>
      <c r="I175" s="28"/>
      <c r="J175" s="28"/>
      <c r="K175" s="28"/>
      <c r="L175" s="28"/>
    </row>
    <row r="176" spans="1:12" ht="18.75" x14ac:dyDescent="0.25">
      <c r="A176" s="12">
        <v>10</v>
      </c>
      <c r="B176" s="11" t="s">
        <v>37</v>
      </c>
      <c r="C176" s="22" t="s">
        <v>36</v>
      </c>
      <c r="D176" s="13">
        <v>50</v>
      </c>
      <c r="E176" s="13"/>
      <c r="F176" s="13"/>
      <c r="G176" s="28"/>
      <c r="H176" s="28"/>
      <c r="I176" s="28"/>
      <c r="J176" s="28"/>
      <c r="K176" s="28"/>
      <c r="L176" s="28"/>
    </row>
    <row r="177" spans="1:12" x14ac:dyDescent="0.25">
      <c r="A177" s="12">
        <v>11</v>
      </c>
      <c r="B177" s="11" t="s">
        <v>38</v>
      </c>
      <c r="C177" s="22" t="s">
        <v>39</v>
      </c>
      <c r="D177" s="13">
        <f>335+6100</f>
        <v>6435</v>
      </c>
      <c r="E177" s="13"/>
      <c r="F177" s="13"/>
      <c r="G177" s="28"/>
      <c r="H177" s="28"/>
      <c r="I177" s="28"/>
      <c r="J177" s="28"/>
      <c r="K177" s="28"/>
      <c r="L177" s="28"/>
    </row>
    <row r="178" spans="1:12" ht="18.75" x14ac:dyDescent="0.25">
      <c r="A178" s="12">
        <v>12</v>
      </c>
      <c r="B178" s="11" t="s">
        <v>40</v>
      </c>
      <c r="C178" s="20" t="s">
        <v>24</v>
      </c>
      <c r="D178" s="13">
        <v>7</v>
      </c>
      <c r="E178" s="13"/>
      <c r="F178" s="13"/>
      <c r="G178" s="28"/>
      <c r="H178" s="28"/>
      <c r="I178" s="28"/>
      <c r="J178" s="28"/>
      <c r="K178" s="28"/>
      <c r="L178" s="28"/>
    </row>
    <row r="179" spans="1:12" ht="18.75" x14ac:dyDescent="0.25">
      <c r="A179" s="12">
        <v>13</v>
      </c>
      <c r="B179" s="11" t="s">
        <v>41</v>
      </c>
      <c r="C179" s="20" t="s">
        <v>24</v>
      </c>
      <c r="D179" s="13">
        <v>70</v>
      </c>
      <c r="E179" s="13"/>
      <c r="F179" s="13"/>
      <c r="G179" s="28"/>
      <c r="H179" s="28"/>
      <c r="I179" s="28"/>
      <c r="J179" s="28"/>
      <c r="K179" s="28"/>
      <c r="L179" s="28"/>
    </row>
    <row r="180" spans="1:12" ht="18.75" x14ac:dyDescent="0.25">
      <c r="A180" s="12">
        <v>14</v>
      </c>
      <c r="B180" s="11" t="s">
        <v>42</v>
      </c>
      <c r="C180" s="20" t="s">
        <v>24</v>
      </c>
      <c r="D180" s="13">
        <v>77</v>
      </c>
      <c r="E180" s="13"/>
      <c r="F180" s="13"/>
      <c r="G180" s="28"/>
      <c r="H180" s="28"/>
      <c r="I180" s="28"/>
      <c r="J180" s="28"/>
      <c r="K180" s="28"/>
      <c r="L180" s="28"/>
    </row>
    <row r="181" spans="1:12" x14ac:dyDescent="0.25">
      <c r="A181" s="12">
        <v>15</v>
      </c>
      <c r="B181" s="11" t="s">
        <v>43</v>
      </c>
      <c r="C181" s="22" t="s">
        <v>44</v>
      </c>
      <c r="D181" s="13">
        <v>31</v>
      </c>
      <c r="E181" s="13"/>
      <c r="F181" s="13"/>
      <c r="G181" s="28"/>
      <c r="H181" s="28"/>
      <c r="I181" s="28"/>
      <c r="J181" s="28"/>
      <c r="K181" s="28"/>
      <c r="L181" s="28"/>
    </row>
    <row r="182" spans="1:12" ht="31.5" x14ac:dyDescent="0.25">
      <c r="A182" s="12">
        <v>16</v>
      </c>
      <c r="B182" s="11" t="s">
        <v>45</v>
      </c>
      <c r="C182" s="22" t="s">
        <v>36</v>
      </c>
      <c r="D182" s="13">
        <v>180</v>
      </c>
      <c r="E182" s="13"/>
      <c r="F182" s="13"/>
      <c r="G182" s="28"/>
      <c r="H182" s="28"/>
      <c r="I182" s="28"/>
      <c r="J182" s="28"/>
      <c r="K182" s="28"/>
      <c r="L182" s="28"/>
    </row>
    <row r="183" spans="1:12" x14ac:dyDescent="0.25">
      <c r="A183" s="12">
        <v>17</v>
      </c>
      <c r="B183" s="11" t="s">
        <v>46</v>
      </c>
      <c r="C183" s="12" t="s">
        <v>47</v>
      </c>
      <c r="D183" s="13">
        <v>9</v>
      </c>
      <c r="E183" s="13"/>
      <c r="F183" s="13"/>
      <c r="G183" s="28"/>
      <c r="H183" s="28"/>
      <c r="I183" s="28"/>
      <c r="J183" s="28"/>
      <c r="K183" s="29"/>
      <c r="L183" s="28"/>
    </row>
    <row r="184" spans="1:12" x14ac:dyDescent="0.25">
      <c r="A184" s="12">
        <v>18</v>
      </c>
      <c r="B184" s="11" t="s">
        <v>48</v>
      </c>
      <c r="C184" s="12" t="s">
        <v>39</v>
      </c>
      <c r="D184" s="13">
        <v>98</v>
      </c>
      <c r="E184" s="13"/>
      <c r="F184" s="13"/>
      <c r="G184" s="28"/>
      <c r="H184" s="28"/>
      <c r="I184" s="28"/>
      <c r="J184" s="28"/>
      <c r="K184" s="28"/>
      <c r="L184" s="28"/>
    </row>
    <row r="185" spans="1:12" x14ac:dyDescent="0.25">
      <c r="A185" s="12">
        <v>19</v>
      </c>
      <c r="B185" s="11" t="s">
        <v>49</v>
      </c>
      <c r="C185" s="22" t="s">
        <v>39</v>
      </c>
      <c r="D185" s="13">
        <v>8.3000000000000007</v>
      </c>
      <c r="E185" s="13"/>
      <c r="F185" s="13"/>
      <c r="G185" s="28"/>
      <c r="H185" s="28"/>
      <c r="I185" s="28"/>
      <c r="J185" s="28"/>
      <c r="K185" s="28"/>
      <c r="L185" s="28"/>
    </row>
    <row r="186" spans="1:12" x14ac:dyDescent="0.25">
      <c r="A186" s="12">
        <v>20</v>
      </c>
      <c r="B186" s="11" t="s">
        <v>50</v>
      </c>
      <c r="C186" s="22" t="s">
        <v>39</v>
      </c>
      <c r="D186" s="13">
        <v>63</v>
      </c>
      <c r="E186" s="13"/>
      <c r="F186" s="13"/>
      <c r="G186" s="28"/>
      <c r="H186" s="28"/>
      <c r="I186" s="28"/>
      <c r="J186" s="28"/>
      <c r="K186" s="28"/>
      <c r="L186" s="28"/>
    </row>
    <row r="187" spans="1:12" ht="18.75" x14ac:dyDescent="0.25">
      <c r="A187" s="12">
        <v>21</v>
      </c>
      <c r="B187" s="11" t="s">
        <v>51</v>
      </c>
      <c r="C187" s="22" t="s">
        <v>36</v>
      </c>
      <c r="D187" s="13">
        <v>1</v>
      </c>
      <c r="E187" s="13"/>
      <c r="F187" s="13"/>
      <c r="G187" s="28"/>
      <c r="H187" s="28"/>
      <c r="I187" s="28"/>
      <c r="J187" s="28"/>
      <c r="K187" s="28"/>
      <c r="L187" s="28"/>
    </row>
    <row r="188" spans="1:12" x14ac:dyDescent="0.25">
      <c r="A188" s="50" t="s">
        <v>66</v>
      </c>
      <c r="B188" s="50"/>
      <c r="C188" s="50"/>
      <c r="D188" s="50"/>
      <c r="E188" s="50"/>
      <c r="F188" s="46">
        <f>SUM(F165:F187)</f>
        <v>0</v>
      </c>
      <c r="G188" s="28"/>
      <c r="H188" s="28"/>
      <c r="I188" s="28"/>
      <c r="J188" s="28"/>
      <c r="K188" s="28"/>
      <c r="L188" s="28"/>
    </row>
    <row r="189" spans="1:12" s="10" customFormat="1" x14ac:dyDescent="0.25">
      <c r="A189" s="50" t="s">
        <v>64</v>
      </c>
      <c r="B189" s="50"/>
      <c r="C189" s="50"/>
      <c r="D189" s="50"/>
      <c r="E189" s="50"/>
      <c r="F189" s="14">
        <f>F162+F188</f>
        <v>0</v>
      </c>
      <c r="G189" s="47"/>
      <c r="H189" s="47"/>
      <c r="I189" s="47"/>
      <c r="J189" s="47"/>
      <c r="K189" s="47"/>
      <c r="L189" s="47"/>
    </row>
    <row r="190" spans="1:12" ht="47.25" x14ac:dyDescent="0.25">
      <c r="A190" s="7"/>
      <c r="B190" s="8" t="s">
        <v>75</v>
      </c>
      <c r="C190" s="7"/>
      <c r="D190" s="9"/>
      <c r="E190" s="9"/>
      <c r="F190" s="9"/>
    </row>
    <row r="191" spans="1:12" x14ac:dyDescent="0.25">
      <c r="A191" s="19"/>
      <c r="B191" s="32" t="s">
        <v>57</v>
      </c>
      <c r="C191" s="19"/>
      <c r="D191" s="33"/>
      <c r="E191" s="33"/>
      <c r="F191" s="33"/>
    </row>
    <row r="192" spans="1:12" ht="47.25" x14ac:dyDescent="0.25">
      <c r="A192" s="12">
        <v>1</v>
      </c>
      <c r="B192" s="17" t="s">
        <v>5</v>
      </c>
      <c r="C192" s="23" t="s">
        <v>36</v>
      </c>
      <c r="D192" s="34">
        <v>327</v>
      </c>
      <c r="E192" s="13"/>
      <c r="F192" s="13"/>
    </row>
    <row r="193" spans="1:6" x14ac:dyDescent="0.25">
      <c r="A193" s="19"/>
      <c r="B193" s="32" t="s">
        <v>58</v>
      </c>
      <c r="C193" s="19"/>
      <c r="D193" s="33"/>
      <c r="E193" s="33"/>
      <c r="F193" s="33"/>
    </row>
    <row r="194" spans="1:6" ht="47.25" x14ac:dyDescent="0.25">
      <c r="A194" s="12">
        <v>1</v>
      </c>
      <c r="B194" s="17" t="s">
        <v>6</v>
      </c>
      <c r="C194" s="23" t="s">
        <v>24</v>
      </c>
      <c r="D194" s="34">
        <v>753</v>
      </c>
      <c r="E194" s="13"/>
      <c r="F194" s="13"/>
    </row>
    <row r="195" spans="1:6" ht="18.75" x14ac:dyDescent="0.25">
      <c r="A195" s="12">
        <f>1+A194</f>
        <v>2</v>
      </c>
      <c r="B195" s="30" t="s">
        <v>7</v>
      </c>
      <c r="C195" s="23" t="s">
        <v>24</v>
      </c>
      <c r="D195" s="34">
        <v>21</v>
      </c>
      <c r="E195" s="13"/>
      <c r="F195" s="33"/>
    </row>
    <row r="196" spans="1:6" ht="18.75" x14ac:dyDescent="0.25">
      <c r="A196" s="12">
        <v>3</v>
      </c>
      <c r="B196" s="17" t="s">
        <v>52</v>
      </c>
      <c r="C196" s="23" t="s">
        <v>24</v>
      </c>
      <c r="D196" s="34">
        <v>84</v>
      </c>
      <c r="E196" s="13"/>
      <c r="F196" s="33"/>
    </row>
    <row r="197" spans="1:6" ht="31.5" x14ac:dyDescent="0.25">
      <c r="A197" s="12">
        <v>4</v>
      </c>
      <c r="B197" s="17" t="s">
        <v>9</v>
      </c>
      <c r="C197" s="23" t="s">
        <v>24</v>
      </c>
      <c r="D197" s="34">
        <v>1417</v>
      </c>
      <c r="E197" s="13"/>
      <c r="F197" s="13"/>
    </row>
    <row r="198" spans="1:6" x14ac:dyDescent="0.25">
      <c r="A198" s="19"/>
      <c r="B198" s="32" t="s">
        <v>59</v>
      </c>
      <c r="C198" s="19"/>
      <c r="D198" s="33"/>
      <c r="E198" s="33"/>
      <c r="F198" s="33"/>
    </row>
    <row r="199" spans="1:6" ht="47.25" x14ac:dyDescent="0.25">
      <c r="A199" s="12">
        <v>1</v>
      </c>
      <c r="B199" s="30" t="s">
        <v>10</v>
      </c>
      <c r="C199" s="23" t="s">
        <v>24</v>
      </c>
      <c r="D199" s="34">
        <v>2148</v>
      </c>
      <c r="E199" s="13"/>
      <c r="F199" s="13"/>
    </row>
    <row r="200" spans="1:6" x14ac:dyDescent="0.25">
      <c r="A200" s="19"/>
      <c r="B200" s="32" t="s">
        <v>60</v>
      </c>
      <c r="C200" s="19"/>
      <c r="D200" s="33"/>
      <c r="E200" s="33"/>
      <c r="F200" s="33"/>
    </row>
    <row r="201" spans="1:6" ht="18.75" x14ac:dyDescent="0.25">
      <c r="A201" s="12">
        <v>1</v>
      </c>
      <c r="B201" s="17" t="s">
        <v>11</v>
      </c>
      <c r="C201" s="23" t="s">
        <v>24</v>
      </c>
      <c r="D201" s="34">
        <v>3</v>
      </c>
      <c r="E201" s="13"/>
      <c r="F201" s="13"/>
    </row>
    <row r="202" spans="1:6" ht="18.75" x14ac:dyDescent="0.25">
      <c r="A202" s="12">
        <v>2</v>
      </c>
      <c r="B202" s="23" t="s">
        <v>12</v>
      </c>
      <c r="C202" s="23" t="s">
        <v>24</v>
      </c>
      <c r="D202" s="34">
        <v>4</v>
      </c>
      <c r="E202" s="13"/>
      <c r="F202" s="13"/>
    </row>
    <row r="203" spans="1:6" ht="18.75" x14ac:dyDescent="0.25">
      <c r="A203" s="12">
        <v>3</v>
      </c>
      <c r="B203" s="23" t="s">
        <v>13</v>
      </c>
      <c r="C203" s="23" t="s">
        <v>24</v>
      </c>
      <c r="D203" s="34">
        <v>2</v>
      </c>
      <c r="E203" s="13"/>
      <c r="F203" s="13"/>
    </row>
    <row r="204" spans="1:6" ht="18.75" x14ac:dyDescent="0.25">
      <c r="A204" s="12">
        <v>4</v>
      </c>
      <c r="B204" s="17" t="s">
        <v>14</v>
      </c>
      <c r="C204" s="23" t="s">
        <v>36</v>
      </c>
      <c r="D204" s="34">
        <v>18</v>
      </c>
      <c r="E204" s="13"/>
      <c r="F204" s="13"/>
    </row>
    <row r="205" spans="1:6" ht="18.75" x14ac:dyDescent="0.25">
      <c r="A205" s="12">
        <v>5</v>
      </c>
      <c r="B205" s="17" t="s">
        <v>15</v>
      </c>
      <c r="C205" s="23" t="s">
        <v>24</v>
      </c>
      <c r="D205" s="34">
        <v>1</v>
      </c>
      <c r="E205" s="13"/>
      <c r="F205" s="13"/>
    </row>
    <row r="206" spans="1:6" ht="31.5" x14ac:dyDescent="0.25">
      <c r="A206" s="12">
        <v>6</v>
      </c>
      <c r="B206" s="17" t="s">
        <v>16</v>
      </c>
      <c r="C206" s="23" t="s">
        <v>24</v>
      </c>
      <c r="D206" s="34">
        <v>8</v>
      </c>
      <c r="E206" s="13"/>
      <c r="F206" s="13"/>
    </row>
    <row r="207" spans="1:6" ht="31.5" x14ac:dyDescent="0.25">
      <c r="A207" s="12">
        <v>7</v>
      </c>
      <c r="B207" s="17" t="s">
        <v>17</v>
      </c>
      <c r="C207" s="23" t="s">
        <v>18</v>
      </c>
      <c r="D207" s="34">
        <v>10</v>
      </c>
      <c r="E207" s="13"/>
      <c r="F207" s="13"/>
    </row>
    <row r="208" spans="1:6" x14ac:dyDescent="0.25">
      <c r="A208" s="50" t="s">
        <v>64</v>
      </c>
      <c r="B208" s="50"/>
      <c r="C208" s="50"/>
      <c r="D208" s="50"/>
      <c r="E208" s="50"/>
      <c r="F208" s="46">
        <f>SUM(F192:F207)</f>
        <v>0</v>
      </c>
    </row>
    <row r="209" spans="1:13" s="10" customFormat="1" ht="15.6" customHeight="1" x14ac:dyDescent="0.25">
      <c r="A209" s="51" t="s">
        <v>67</v>
      </c>
      <c r="B209" s="51"/>
      <c r="C209" s="51"/>
      <c r="D209" s="51"/>
      <c r="E209" s="51"/>
      <c r="F209" s="48">
        <f>F25+F70+F117+F141+F189+F208</f>
        <v>0</v>
      </c>
      <c r="G209" s="47"/>
      <c r="H209" s="47"/>
      <c r="I209" s="47"/>
      <c r="J209" s="47"/>
      <c r="K209" s="47"/>
      <c r="L209" s="47"/>
      <c r="M209" s="49"/>
    </row>
    <row r="210" spans="1:13" s="10" customFormat="1" ht="15.6" customHeight="1" x14ac:dyDescent="0.25">
      <c r="A210" s="51" t="s">
        <v>68</v>
      </c>
      <c r="B210" s="51"/>
      <c r="C210" s="51"/>
      <c r="D210" s="51"/>
      <c r="E210" s="51"/>
      <c r="F210" s="48">
        <f>ROUND(F209*0.2,2)</f>
        <v>0</v>
      </c>
      <c r="G210" s="47"/>
      <c r="H210" s="47"/>
      <c r="I210" s="47"/>
      <c r="J210" s="47"/>
      <c r="K210" s="47"/>
      <c r="L210" s="47"/>
    </row>
    <row r="211" spans="1:13" s="10" customFormat="1" ht="15.6" customHeight="1" x14ac:dyDescent="0.25">
      <c r="A211" s="51" t="s">
        <v>69</v>
      </c>
      <c r="B211" s="51"/>
      <c r="C211" s="51"/>
      <c r="D211" s="51"/>
      <c r="E211" s="51"/>
      <c r="F211" s="48">
        <f>F209+F210</f>
        <v>0</v>
      </c>
      <c r="G211" s="47"/>
      <c r="H211" s="47"/>
      <c r="I211" s="47"/>
      <c r="J211" s="47"/>
      <c r="K211" s="47"/>
      <c r="L211" s="47"/>
    </row>
  </sheetData>
  <autoFilter ref="A1:F211"/>
  <mergeCells count="15">
    <mergeCell ref="A210:E210"/>
    <mergeCell ref="A211:E211"/>
    <mergeCell ref="A116:E116"/>
    <mergeCell ref="A117:E117"/>
    <mergeCell ref="A141:E141"/>
    <mergeCell ref="A162:E162"/>
    <mergeCell ref="A188:E188"/>
    <mergeCell ref="A189:E189"/>
    <mergeCell ref="A208:E208"/>
    <mergeCell ref="A209:E209"/>
    <mergeCell ref="A25:E25"/>
    <mergeCell ref="A43:E43"/>
    <mergeCell ref="A69:E69"/>
    <mergeCell ref="A70:E70"/>
    <mergeCell ref="A90:E9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KSS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Потребител на Windows</cp:lastModifiedBy>
  <dcterms:created xsi:type="dcterms:W3CDTF">2020-02-08T11:46:05Z</dcterms:created>
  <dcterms:modified xsi:type="dcterms:W3CDTF">2020-06-11T11:48:47Z</dcterms:modified>
</cp:coreProperties>
</file>